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H222" i="1"/>
  <c r="H233" i="1" s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233" i="1" l="1"/>
  <c r="I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L157" i="1"/>
  <c r="L62" i="1"/>
  <c r="L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G234" i="1"/>
  <c r="H234" i="1"/>
  <c r="I234" i="1"/>
  <c r="J234" i="1"/>
  <c r="L234" i="1"/>
</calcChain>
</file>

<file path=xl/sharedStrings.xml><?xml version="1.0" encoding="utf-8"?>
<sst xmlns="http://schemas.openxmlformats.org/spreadsheetml/2006/main" count="365" uniqueCount="94">
  <si>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</si>
  <si>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</si>
  <si>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</si>
  <si>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</si>
  <si>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</si>
  <si>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</si>
  <si>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</si>
  <si>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</si>
  <si>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</si>
  <si>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</si>
  <si>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</si>
  <si>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</si>
  <si>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</si>
  <si>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</si>
  <si>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</si>
  <si>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</si>
  <si>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</si>
  <si>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</si>
  <si>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</si>
  <si>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</si>
  <si>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</si>
  <si>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</si>
  <si>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</si>
  <si>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</si>
  <si>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</si>
  <si>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</si>
  <si>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</si>
  <si>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</si>
  <si>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</si>
  <si>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</si>
  <si>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</si>
  <si>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</si>
  <si>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</si>
  <si>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</si>
  <si>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</si>
  <si>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</si>
  <si>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</si>
  <si>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</si>
  <si>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</si>
  <si>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</si>
  <si>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</si>
  <si>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 xml:space="preserve">Хлеб пшеничный </t>
  </si>
  <si>
    <t>Банан</t>
  </si>
  <si>
    <t>масло</t>
  </si>
  <si>
    <t>масло порциями</t>
  </si>
  <si>
    <t>сыр</t>
  </si>
  <si>
    <t>сыр порциями</t>
  </si>
  <si>
    <t>Винегрет овощной</t>
  </si>
  <si>
    <t>Суп с макаронными изделиями и картофелем</t>
  </si>
  <si>
    <t>Гуляш из говядины</t>
  </si>
  <si>
    <t>Каша рассыпчатая (пшеничная, с маслом)</t>
  </si>
  <si>
    <t>Чай</t>
  </si>
  <si>
    <t>Хлеб пшеничный</t>
  </si>
  <si>
    <t>Яблоко</t>
  </si>
  <si>
    <t>печенье</t>
  </si>
  <si>
    <t>Плов из говядины</t>
  </si>
  <si>
    <t>Компот из смеси сухофруктов</t>
  </si>
  <si>
    <t>Салат</t>
  </si>
  <si>
    <t>Салат из капусты с кукурузой</t>
  </si>
  <si>
    <t>Пряник</t>
  </si>
  <si>
    <t>Суп гороховый</t>
  </si>
  <si>
    <t>Курица, тушенная в соусе</t>
  </si>
  <si>
    <t>Каша гречневая рассыпчатая</t>
  </si>
  <si>
    <t>Сок фруктовый</t>
  </si>
  <si>
    <t>салат</t>
  </si>
  <si>
    <t>Салат из моркови с яблоками</t>
  </si>
  <si>
    <t>Борщ</t>
  </si>
  <si>
    <t>Котлеты из говядины</t>
  </si>
  <si>
    <t>Макаронные изделия отварные</t>
  </si>
  <si>
    <t>хлеб пшеничный</t>
  </si>
  <si>
    <t>Яблоки</t>
  </si>
  <si>
    <t>Суп фасолевый</t>
  </si>
  <si>
    <t>Суп Хинкал</t>
  </si>
  <si>
    <t>Мясо отварное (говядина) с картофелем</t>
  </si>
  <si>
    <t>Суп перловый</t>
  </si>
  <si>
    <t>Пюре картофельное</t>
  </si>
  <si>
    <t>Чай с сахаром</t>
  </si>
  <si>
    <t>Курица тушенная в соусе</t>
  </si>
  <si>
    <t>Каша рассыпчатая (ячневая)</t>
  </si>
  <si>
    <t>сок фруктовый</t>
  </si>
  <si>
    <t>Бананы</t>
  </si>
  <si>
    <t>Салат из капусты с морковью и яблоками</t>
  </si>
  <si>
    <t>54-9</t>
  </si>
  <si>
    <t>Суп Харчо</t>
  </si>
  <si>
    <t>Печенье</t>
  </si>
  <si>
    <t>Мясо тушеное (говядина)</t>
  </si>
  <si>
    <t>Суп чечевичный</t>
  </si>
  <si>
    <t>Каша рассыпчатая (гречневая)</t>
  </si>
  <si>
    <t>Салат из капусты с горошком</t>
  </si>
  <si>
    <t>Суп с макаронными изделиями</t>
  </si>
  <si>
    <t>Плов из курицы</t>
  </si>
  <si>
    <t>МКОУ "Мекегинский лицей им. Г.М.Гамидова"</t>
  </si>
  <si>
    <t>директор</t>
  </si>
  <si>
    <t>Дибиров И.Д.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</si>
</sst>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94" activePane="bottomRight" state="frozen"/>
      <selection pane="topRight" activeCell="E1" sqref="E1"/>
      <selection pane="bottomLeft" activeCell="A6" sqref="A6"/>
      <selection pane="bottomRight" activeCell="L213" sqref="L2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91</v>
      </c>
      <c r="D1" s="77"/>
      <c r="E1" s="78"/>
      <c r="F1" s="12" t="s">
        <v>16</v>
      </c>
      <c r="G1" s="2" t="s">
        <v>17</v>
      </c>
      <c r="H1" s="79" t="s">
        <v>92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93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8.66</v>
      </c>
      <c r="H6" s="51">
        <v>6.28</v>
      </c>
      <c r="I6" s="52">
        <v>43.95</v>
      </c>
      <c r="J6" s="51">
        <v>267</v>
      </c>
      <c r="K6" s="41">
        <v>120</v>
      </c>
      <c r="L6" s="51">
        <v>17.97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16.95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51">
        <v>4.25</v>
      </c>
      <c r="H9" s="51">
        <v>0.8</v>
      </c>
      <c r="I9" s="52">
        <v>18.5</v>
      </c>
      <c r="J9" s="43">
        <v>98</v>
      </c>
      <c r="K9" s="44">
        <v>1</v>
      </c>
      <c r="L9" s="43">
        <v>6.7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53">
        <v>1.5</v>
      </c>
      <c r="H10" s="53">
        <v>0.1</v>
      </c>
      <c r="I10" s="54">
        <v>19</v>
      </c>
      <c r="J10" s="53">
        <v>83</v>
      </c>
      <c r="K10" s="44">
        <v>338</v>
      </c>
      <c r="L10" s="43">
        <v>17</v>
      </c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12</v>
      </c>
      <c r="G11" s="51">
        <v>0.08</v>
      </c>
      <c r="H11" s="51">
        <v>7.25</v>
      </c>
      <c r="I11" s="52">
        <v>0.13</v>
      </c>
      <c r="J11" s="43">
        <v>66</v>
      </c>
      <c r="K11" s="44">
        <v>14</v>
      </c>
      <c r="L11" s="43">
        <v>9.1999999999999993</v>
      </c>
    </row>
    <row r="12" spans="1:12" ht="15.75" thickBot="1" x14ac:dyDescent="0.3">
      <c r="A12" s="23"/>
      <c r="B12" s="15"/>
      <c r="C12" s="11"/>
      <c r="D12" s="6" t="s">
        <v>45</v>
      </c>
      <c r="E12" s="42" t="s">
        <v>46</v>
      </c>
      <c r="F12" s="43">
        <v>13</v>
      </c>
      <c r="G12" s="55">
        <v>4.92</v>
      </c>
      <c r="H12" s="55">
        <v>6.31</v>
      </c>
      <c r="I12" s="56"/>
      <c r="J12" s="43">
        <v>77</v>
      </c>
      <c r="K12" s="44">
        <v>15</v>
      </c>
      <c r="L12" s="43">
        <v>6.6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675</v>
      </c>
      <c r="G13" s="19">
        <f>SUM(G6:G12)</f>
        <v>23.119999999999997</v>
      </c>
      <c r="H13" s="19">
        <f>SUM(H6:H12)</f>
        <v>24.52</v>
      </c>
      <c r="I13" s="19">
        <f>SUM(I6:I12)</f>
        <v>98.45</v>
      </c>
      <c r="J13" s="19">
        <f>SUM(J6:J12)</f>
        <v>707</v>
      </c>
      <c r="K13" s="25"/>
      <c r="L13" s="19">
        <f>SUM(L6:L12)</f>
        <v>74.42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55">
        <v>0.79</v>
      </c>
      <c r="H14" s="55">
        <v>5.34</v>
      </c>
      <c r="I14" s="56">
        <v>4.1500000000000004</v>
      </c>
      <c r="J14" s="43">
        <v>67</v>
      </c>
      <c r="K14" s="44">
        <v>67</v>
      </c>
      <c r="L14" s="43">
        <v>4.3</v>
      </c>
    </row>
    <row r="15" spans="1:12" ht="15" x14ac:dyDescent="0.25">
      <c r="A15" s="23"/>
      <c r="B15" s="15"/>
      <c r="C15" s="11"/>
      <c r="D15" s="7" t="s">
        <v>27</v>
      </c>
      <c r="E15" s="57" t="s">
        <v>48</v>
      </c>
      <c r="F15" s="58">
        <v>250</v>
      </c>
      <c r="G15" s="51">
        <v>3.89</v>
      </c>
      <c r="H15" s="51">
        <v>2.71</v>
      </c>
      <c r="I15" s="52">
        <v>25.86</v>
      </c>
      <c r="J15" s="51">
        <v>143</v>
      </c>
      <c r="K15" s="59">
        <v>112</v>
      </c>
      <c r="L15" s="52">
        <v>4.2699999999999996</v>
      </c>
    </row>
    <row r="16" spans="1:12" ht="15" x14ac:dyDescent="0.25">
      <c r="A16" s="23"/>
      <c r="B16" s="15"/>
      <c r="C16" s="11"/>
      <c r="D16" s="7" t="s">
        <v>28</v>
      </c>
      <c r="E16" s="57" t="s">
        <v>49</v>
      </c>
      <c r="F16" s="58">
        <v>90</v>
      </c>
      <c r="G16" s="51">
        <v>10.94</v>
      </c>
      <c r="H16" s="51">
        <v>11.99</v>
      </c>
      <c r="I16" s="52">
        <v>2.52</v>
      </c>
      <c r="J16" s="51">
        <v>162</v>
      </c>
      <c r="K16" s="59"/>
      <c r="L16" s="52">
        <v>37.79</v>
      </c>
    </row>
    <row r="17" spans="1:12" ht="15" x14ac:dyDescent="0.25">
      <c r="A17" s="23"/>
      <c r="B17" s="15"/>
      <c r="C17" s="11"/>
      <c r="D17" s="7" t="s">
        <v>29</v>
      </c>
      <c r="E17" s="57" t="s">
        <v>50</v>
      </c>
      <c r="F17" s="58">
        <v>150</v>
      </c>
      <c r="G17" s="51">
        <v>6.35</v>
      </c>
      <c r="H17" s="51">
        <v>3.76</v>
      </c>
      <c r="I17" s="52">
        <v>33.479999999999997</v>
      </c>
      <c r="J17" s="51">
        <v>193</v>
      </c>
      <c r="K17" s="59"/>
      <c r="L17" s="52">
        <v>11.66</v>
      </c>
    </row>
    <row r="18" spans="1:12" ht="15" x14ac:dyDescent="0.25">
      <c r="A18" s="23"/>
      <c r="B18" s="15"/>
      <c r="C18" s="11"/>
      <c r="D18" s="7" t="s">
        <v>30</v>
      </c>
      <c r="E18" s="57" t="s">
        <v>51</v>
      </c>
      <c r="F18" s="58">
        <v>200</v>
      </c>
      <c r="G18" s="51">
        <v>0.08</v>
      </c>
      <c r="H18" s="51">
        <v>0.02</v>
      </c>
      <c r="I18" s="52">
        <v>11.82</v>
      </c>
      <c r="J18" s="51">
        <v>48</v>
      </c>
      <c r="K18" s="59">
        <v>376</v>
      </c>
      <c r="L18" s="52">
        <v>2.2000000000000002</v>
      </c>
    </row>
    <row r="19" spans="1:12" ht="15" x14ac:dyDescent="0.25">
      <c r="A19" s="23"/>
      <c r="B19" s="15"/>
      <c r="C19" s="11"/>
      <c r="D19" s="7" t="s">
        <v>31</v>
      </c>
      <c r="E19" s="57" t="s">
        <v>52</v>
      </c>
      <c r="F19" s="58">
        <v>100</v>
      </c>
      <c r="G19" s="51">
        <v>4.25</v>
      </c>
      <c r="H19" s="51">
        <v>0.8</v>
      </c>
      <c r="I19" s="52">
        <v>18.5</v>
      </c>
      <c r="J19" s="51">
        <v>98</v>
      </c>
      <c r="K19" s="59">
        <v>1</v>
      </c>
      <c r="L19" s="52">
        <v>6.7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53</v>
      </c>
      <c r="F21" s="43">
        <v>100</v>
      </c>
      <c r="G21" s="53">
        <v>0.4</v>
      </c>
      <c r="H21" s="53">
        <v>0.4</v>
      </c>
      <c r="I21" s="54">
        <v>9.8000000000000007</v>
      </c>
      <c r="J21" s="43">
        <v>44</v>
      </c>
      <c r="K21" s="44"/>
      <c r="L21" s="43">
        <v>7.5</v>
      </c>
    </row>
    <row r="22" spans="1:12" ht="15.75" thickBot="1" x14ac:dyDescent="0.3">
      <c r="A22" s="23"/>
      <c r="B22" s="15"/>
      <c r="C22" s="11"/>
      <c r="D22" s="6" t="s">
        <v>54</v>
      </c>
      <c r="E22" s="42"/>
      <c r="F22" s="43"/>
      <c r="G22" s="55"/>
      <c r="H22" s="55"/>
      <c r="I22" s="56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0">SUM(G14:G22)</f>
        <v>26.699999999999996</v>
      </c>
      <c r="H23" s="19">
        <f t="shared" si="0"/>
        <v>25.019999999999996</v>
      </c>
      <c r="I23" s="19">
        <f t="shared" si="0"/>
        <v>106.12999999999998</v>
      </c>
      <c r="J23" s="19">
        <f t="shared" si="0"/>
        <v>755</v>
      </c>
      <c r="K23" s="25"/>
      <c r="L23" s="19">
        <f t="shared" ref="L23" si="1">SUM(L14:L22)</f>
        <v>74.42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1625</v>
      </c>
      <c r="G24" s="32">
        <f t="shared" ref="G24:J24" si="2">G13+G23</f>
        <v>49.819999999999993</v>
      </c>
      <c r="H24" s="32">
        <f t="shared" si="2"/>
        <v>49.539999999999992</v>
      </c>
      <c r="I24" s="32">
        <f t="shared" si="2"/>
        <v>204.57999999999998</v>
      </c>
      <c r="J24" s="32">
        <f t="shared" si="2"/>
        <v>1462</v>
      </c>
      <c r="K24" s="32"/>
      <c r="L24" s="32">
        <f t="shared" ref="L24" si="3">L13+L23</f>
        <v>148.84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51">
        <v>14.99</v>
      </c>
      <c r="H25" s="51">
        <v>14.56</v>
      </c>
      <c r="I25" s="52">
        <v>24.42</v>
      </c>
      <c r="J25" s="40">
        <v>265</v>
      </c>
      <c r="K25" s="41">
        <v>265</v>
      </c>
      <c r="L25" s="40">
        <v>47.01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7" t="s">
        <v>56</v>
      </c>
      <c r="F27" s="43">
        <v>200</v>
      </c>
      <c r="G27" s="51">
        <v>0.06</v>
      </c>
      <c r="H27" s="51"/>
      <c r="I27" s="52">
        <v>20.8</v>
      </c>
      <c r="J27" s="43">
        <v>83</v>
      </c>
      <c r="K27" s="44">
        <v>349</v>
      </c>
      <c r="L27" s="43">
        <v>5.55</v>
      </c>
    </row>
    <row r="28" spans="1:12" ht="15" x14ac:dyDescent="0.25">
      <c r="A28" s="14"/>
      <c r="B28" s="15"/>
      <c r="C28" s="11"/>
      <c r="D28" s="7" t="s">
        <v>23</v>
      </c>
      <c r="E28" s="57" t="s">
        <v>52</v>
      </c>
      <c r="F28" s="58">
        <v>100</v>
      </c>
      <c r="G28" s="51">
        <v>4.25</v>
      </c>
      <c r="H28" s="51">
        <v>0.8</v>
      </c>
      <c r="I28" s="52">
        <v>18.5</v>
      </c>
      <c r="J28" s="51">
        <v>98</v>
      </c>
      <c r="K28" s="59">
        <v>1</v>
      </c>
      <c r="L28" s="52">
        <v>6.7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53">
        <v>0.4</v>
      </c>
      <c r="H29" s="53">
        <v>0.4</v>
      </c>
      <c r="I29" s="54">
        <v>9.8000000000000007</v>
      </c>
      <c r="J29" s="43">
        <v>44</v>
      </c>
      <c r="K29" s="44"/>
      <c r="L29" s="43">
        <v>8.25</v>
      </c>
    </row>
    <row r="30" spans="1:12" ht="15.75" thickBot="1" x14ac:dyDescent="0.3">
      <c r="A30" s="14"/>
      <c r="B30" s="15"/>
      <c r="C30" s="11"/>
      <c r="D30" s="6" t="s">
        <v>57</v>
      </c>
      <c r="E30" s="42" t="s">
        <v>58</v>
      </c>
      <c r="F30" s="43">
        <v>60</v>
      </c>
      <c r="G30" s="55">
        <v>1.38</v>
      </c>
      <c r="H30" s="55">
        <v>6.12</v>
      </c>
      <c r="I30" s="56">
        <v>7.2</v>
      </c>
      <c r="J30" s="43">
        <v>89</v>
      </c>
      <c r="K30" s="44"/>
      <c r="L30" s="43">
        <v>6.91</v>
      </c>
    </row>
    <row r="31" spans="1:12" ht="15.75" thickBot="1" x14ac:dyDescent="0.3">
      <c r="A31" s="14"/>
      <c r="B31" s="15"/>
      <c r="C31" s="11"/>
      <c r="D31" s="6" t="s">
        <v>59</v>
      </c>
      <c r="E31" s="42"/>
      <c r="F31" s="43"/>
      <c r="G31" s="55"/>
      <c r="H31" s="55"/>
      <c r="I31" s="56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4">SUM(G25:G31)</f>
        <v>21.08</v>
      </c>
      <c r="H32" s="19">
        <f t="shared" ref="H32" si="5">SUM(H25:H31)</f>
        <v>21.880000000000003</v>
      </c>
      <c r="I32" s="19">
        <f t="shared" ref="I32" si="6">SUM(I25:I31)</f>
        <v>80.72</v>
      </c>
      <c r="J32" s="19">
        <f t="shared" ref="J32:L32" si="7">SUM(J25:J31)</f>
        <v>579</v>
      </c>
      <c r="K32" s="25"/>
      <c r="L32" s="19">
        <f t="shared" si="7"/>
        <v>74.419999999999987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60</v>
      </c>
      <c r="F34" s="43">
        <v>250</v>
      </c>
      <c r="G34" s="51">
        <v>7.59</v>
      </c>
      <c r="H34" s="51">
        <v>3.08</v>
      </c>
      <c r="I34" s="52">
        <v>21.63</v>
      </c>
      <c r="J34" s="58">
        <v>145</v>
      </c>
      <c r="K34" s="59">
        <v>119</v>
      </c>
      <c r="L34" s="51">
        <v>2.58</v>
      </c>
    </row>
    <row r="35" spans="1:12" ht="15" x14ac:dyDescent="0.25">
      <c r="A35" s="14"/>
      <c r="B35" s="15"/>
      <c r="C35" s="11"/>
      <c r="D35" s="7" t="s">
        <v>28</v>
      </c>
      <c r="E35" s="57" t="s">
        <v>55</v>
      </c>
      <c r="F35" s="43">
        <v>150</v>
      </c>
      <c r="G35" s="51">
        <v>14.99</v>
      </c>
      <c r="H35" s="51">
        <v>14.56</v>
      </c>
      <c r="I35" s="52">
        <v>24.42</v>
      </c>
      <c r="J35" s="58">
        <v>289</v>
      </c>
      <c r="K35" s="59">
        <v>265</v>
      </c>
      <c r="L35" s="51">
        <v>46.58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7" t="s">
        <v>56</v>
      </c>
      <c r="F37" s="43">
        <v>200</v>
      </c>
      <c r="G37" s="51">
        <v>0.06</v>
      </c>
      <c r="H37" s="51"/>
      <c r="I37" s="52">
        <v>20.8</v>
      </c>
      <c r="J37" s="43">
        <v>83</v>
      </c>
      <c r="K37" s="44">
        <v>349</v>
      </c>
      <c r="L37" s="43">
        <v>5.55</v>
      </c>
    </row>
    <row r="38" spans="1:12" ht="15" x14ac:dyDescent="0.25">
      <c r="A38" s="14"/>
      <c r="B38" s="15"/>
      <c r="C38" s="11"/>
      <c r="D38" s="7" t="s">
        <v>31</v>
      </c>
      <c r="E38" s="57" t="s">
        <v>52</v>
      </c>
      <c r="F38" s="58">
        <v>100</v>
      </c>
      <c r="G38" s="51">
        <v>4.25</v>
      </c>
      <c r="H38" s="51">
        <v>0.8</v>
      </c>
      <c r="I38" s="52">
        <v>18.5</v>
      </c>
      <c r="J38" s="51">
        <v>98</v>
      </c>
      <c r="K38" s="59">
        <v>1</v>
      </c>
      <c r="L38" s="52">
        <v>6.7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 x14ac:dyDescent="0.3">
      <c r="A40" s="14"/>
      <c r="B40" s="15"/>
      <c r="C40" s="11"/>
      <c r="D40" s="6" t="s">
        <v>57</v>
      </c>
      <c r="E40" s="42" t="s">
        <v>58</v>
      </c>
      <c r="F40" s="43">
        <v>60</v>
      </c>
      <c r="G40" s="55">
        <v>1.38</v>
      </c>
      <c r="H40" s="55">
        <v>6.12</v>
      </c>
      <c r="I40" s="56">
        <v>7.2</v>
      </c>
      <c r="J40" s="43">
        <v>89</v>
      </c>
      <c r="K40" s="44"/>
      <c r="L40" s="43">
        <v>5.51</v>
      </c>
    </row>
    <row r="41" spans="1:12" ht="15" x14ac:dyDescent="0.25">
      <c r="A41" s="14"/>
      <c r="B41" s="15"/>
      <c r="C41" s="11"/>
      <c r="D41" s="60" t="s">
        <v>24</v>
      </c>
      <c r="E41" s="42" t="s">
        <v>53</v>
      </c>
      <c r="F41" s="43">
        <v>100</v>
      </c>
      <c r="G41" s="53">
        <v>0.4</v>
      </c>
      <c r="H41" s="53">
        <v>0.4</v>
      </c>
      <c r="I41" s="54">
        <v>9.8000000000000007</v>
      </c>
      <c r="J41" s="43">
        <v>44</v>
      </c>
      <c r="K41" s="44"/>
      <c r="L41" s="43">
        <v>7.5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28.669999999999995</v>
      </c>
      <c r="H42" s="19">
        <f t="shared" ref="H42" si="9">SUM(H33:H41)</f>
        <v>24.96</v>
      </c>
      <c r="I42" s="19">
        <f t="shared" ref="I42" si="10">SUM(I33:I41)</f>
        <v>102.35</v>
      </c>
      <c r="J42" s="19">
        <f t="shared" ref="J42:L42" si="11">SUM(J33:J41)</f>
        <v>748</v>
      </c>
      <c r="K42" s="25"/>
      <c r="L42" s="19">
        <f t="shared" si="11"/>
        <v>74.42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1470</v>
      </c>
      <c r="G43" s="32">
        <f t="shared" ref="G43" si="12">G32+G42</f>
        <v>49.749999999999993</v>
      </c>
      <c r="H43" s="32">
        <f t="shared" ref="H43" si="13">H32+H42</f>
        <v>46.84</v>
      </c>
      <c r="I43" s="32">
        <f t="shared" ref="I43" si="14">I32+I42</f>
        <v>183.07</v>
      </c>
      <c r="J43" s="32">
        <f t="shared" ref="J43:L43" si="15">J32+J42</f>
        <v>1327</v>
      </c>
      <c r="K43" s="32"/>
      <c r="L43" s="32">
        <f t="shared" si="15"/>
        <v>148.83999999999997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61</v>
      </c>
      <c r="F44" s="58">
        <v>90</v>
      </c>
      <c r="G44" s="51">
        <v>14.22</v>
      </c>
      <c r="H44" s="51">
        <v>18.39</v>
      </c>
      <c r="I44" s="52">
        <v>7.68</v>
      </c>
      <c r="J44" s="58">
        <v>253</v>
      </c>
      <c r="K44" s="59"/>
      <c r="L44" s="51">
        <v>18.71</v>
      </c>
    </row>
    <row r="45" spans="1:12" ht="15" x14ac:dyDescent="0.25">
      <c r="A45" s="23"/>
      <c r="B45" s="15"/>
      <c r="C45" s="11"/>
      <c r="D45" s="6"/>
      <c r="E45" s="57" t="s">
        <v>62</v>
      </c>
      <c r="F45" s="58">
        <v>150</v>
      </c>
      <c r="G45" s="51">
        <v>8.32</v>
      </c>
      <c r="H45" s="51">
        <v>4.92</v>
      </c>
      <c r="I45" s="52">
        <v>39.590000000000003</v>
      </c>
      <c r="J45" s="58">
        <v>236</v>
      </c>
      <c r="K45" s="59">
        <v>302</v>
      </c>
      <c r="L45" s="51">
        <v>12.13</v>
      </c>
    </row>
    <row r="46" spans="1:12" ht="15" x14ac:dyDescent="0.25">
      <c r="A46" s="23"/>
      <c r="B46" s="15"/>
      <c r="C46" s="11"/>
      <c r="D46" s="7" t="s">
        <v>22</v>
      </c>
      <c r="E46" s="57" t="s">
        <v>63</v>
      </c>
      <c r="F46" s="58">
        <v>200</v>
      </c>
      <c r="G46" s="51">
        <v>1</v>
      </c>
      <c r="H46" s="51">
        <v>0</v>
      </c>
      <c r="I46" s="52">
        <v>18.2</v>
      </c>
      <c r="J46" s="58">
        <v>77</v>
      </c>
      <c r="K46" s="59">
        <v>399</v>
      </c>
      <c r="L46" s="51">
        <v>16</v>
      </c>
    </row>
    <row r="47" spans="1:12" ht="15" x14ac:dyDescent="0.25">
      <c r="A47" s="23"/>
      <c r="B47" s="15"/>
      <c r="C47" s="11"/>
      <c r="D47" s="7" t="s">
        <v>23</v>
      </c>
      <c r="E47" s="57" t="s">
        <v>52</v>
      </c>
      <c r="F47" s="58">
        <v>100</v>
      </c>
      <c r="G47" s="51">
        <v>4.25</v>
      </c>
      <c r="H47" s="51">
        <v>0.8</v>
      </c>
      <c r="I47" s="52">
        <v>18.5</v>
      </c>
      <c r="J47" s="58">
        <v>98</v>
      </c>
      <c r="K47" s="59">
        <v>1</v>
      </c>
      <c r="L47" s="51">
        <v>6.7</v>
      </c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53">
        <v>1.5</v>
      </c>
      <c r="H48" s="53">
        <v>0.1</v>
      </c>
      <c r="I48" s="54">
        <v>19</v>
      </c>
      <c r="J48" s="53">
        <v>83</v>
      </c>
      <c r="K48" s="44">
        <v>338</v>
      </c>
      <c r="L48" s="43">
        <v>17</v>
      </c>
    </row>
    <row r="49" spans="1:12" ht="15" x14ac:dyDescent="0.25">
      <c r="A49" s="23"/>
      <c r="B49" s="15"/>
      <c r="C49" s="11"/>
      <c r="D49" s="6" t="s">
        <v>64</v>
      </c>
      <c r="E49" s="42" t="s">
        <v>65</v>
      </c>
      <c r="F49" s="43">
        <v>60</v>
      </c>
      <c r="G49" s="43">
        <v>1</v>
      </c>
      <c r="H49" s="43">
        <v>4</v>
      </c>
      <c r="I49" s="43">
        <v>5</v>
      </c>
      <c r="J49" s="43">
        <v>52</v>
      </c>
      <c r="K49" s="44">
        <v>42</v>
      </c>
      <c r="L49" s="43">
        <v>3.88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6">SUM(G44:G50)</f>
        <v>30.29</v>
      </c>
      <c r="H51" s="19">
        <f t="shared" ref="H51" si="17">SUM(H44:H50)</f>
        <v>28.210000000000004</v>
      </c>
      <c r="I51" s="19">
        <f t="shared" ref="I51" si="18">SUM(I44:I50)</f>
        <v>107.97</v>
      </c>
      <c r="J51" s="19">
        <f t="shared" ref="J51:L51" si="19">SUM(J44:J50)</f>
        <v>799</v>
      </c>
      <c r="K51" s="25"/>
      <c r="L51" s="19">
        <f t="shared" si="19"/>
        <v>74.42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7" t="s">
        <v>66</v>
      </c>
      <c r="F53" s="58">
        <v>250</v>
      </c>
      <c r="G53" s="51">
        <v>1.78</v>
      </c>
      <c r="H53" s="51">
        <v>4.4800000000000004</v>
      </c>
      <c r="I53" s="52">
        <v>9.5</v>
      </c>
      <c r="J53" s="58">
        <v>85</v>
      </c>
      <c r="K53" s="59">
        <v>81</v>
      </c>
      <c r="L53" s="51">
        <v>5.35</v>
      </c>
    </row>
    <row r="54" spans="1:12" ht="15" x14ac:dyDescent="0.25">
      <c r="A54" s="23"/>
      <c r="B54" s="15"/>
      <c r="C54" s="11"/>
      <c r="D54" s="7" t="s">
        <v>28</v>
      </c>
      <c r="E54" s="57" t="s">
        <v>61</v>
      </c>
      <c r="F54" s="58">
        <v>90</v>
      </c>
      <c r="G54" s="51">
        <v>14.22</v>
      </c>
      <c r="H54" s="51">
        <v>18.39</v>
      </c>
      <c r="I54" s="52">
        <v>7.68</v>
      </c>
      <c r="J54" s="58">
        <v>253</v>
      </c>
      <c r="K54" s="59"/>
      <c r="L54" s="51">
        <v>21.21</v>
      </c>
    </row>
    <row r="55" spans="1:12" ht="15" x14ac:dyDescent="0.25">
      <c r="A55" s="23"/>
      <c r="B55" s="15"/>
      <c r="C55" s="11"/>
      <c r="D55" s="7" t="s">
        <v>29</v>
      </c>
      <c r="E55" s="57" t="s">
        <v>62</v>
      </c>
      <c r="F55" s="58">
        <v>150</v>
      </c>
      <c r="G55" s="51">
        <v>8.32</v>
      </c>
      <c r="H55" s="51">
        <v>4.92</v>
      </c>
      <c r="I55" s="52">
        <v>39.590000000000003</v>
      </c>
      <c r="J55" s="58">
        <v>236</v>
      </c>
      <c r="K55" s="59">
        <v>302</v>
      </c>
      <c r="L55" s="51">
        <v>12.13</v>
      </c>
    </row>
    <row r="56" spans="1:12" ht="15" x14ac:dyDescent="0.25">
      <c r="A56" s="23"/>
      <c r="B56" s="15"/>
      <c r="C56" s="11"/>
      <c r="D56" s="7" t="s">
        <v>30</v>
      </c>
      <c r="E56" s="57" t="s">
        <v>63</v>
      </c>
      <c r="F56" s="58">
        <v>200</v>
      </c>
      <c r="G56" s="51">
        <v>1</v>
      </c>
      <c r="H56" s="51">
        <v>0</v>
      </c>
      <c r="I56" s="52">
        <v>18.2</v>
      </c>
      <c r="J56" s="58">
        <v>77</v>
      </c>
      <c r="K56" s="59">
        <v>399</v>
      </c>
      <c r="L56" s="51">
        <v>16</v>
      </c>
    </row>
    <row r="57" spans="1:12" ht="15" x14ac:dyDescent="0.25">
      <c r="A57" s="23"/>
      <c r="B57" s="15"/>
      <c r="C57" s="11"/>
      <c r="D57" s="7" t="s">
        <v>31</v>
      </c>
      <c r="E57" s="57" t="s">
        <v>52</v>
      </c>
      <c r="F57" s="58">
        <v>100</v>
      </c>
      <c r="G57" s="51">
        <v>4.25</v>
      </c>
      <c r="H57" s="51">
        <v>0.8</v>
      </c>
      <c r="I57" s="52">
        <v>18.5</v>
      </c>
      <c r="J57" s="58">
        <v>98</v>
      </c>
      <c r="K57" s="59">
        <v>1</v>
      </c>
      <c r="L57" s="51">
        <v>6.7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.75" thickBot="1" x14ac:dyDescent="0.3">
      <c r="A59" s="23"/>
      <c r="B59" s="15"/>
      <c r="C59" s="11"/>
      <c r="D59" s="6"/>
      <c r="E59" s="42" t="s">
        <v>54</v>
      </c>
      <c r="F59" s="43">
        <v>62</v>
      </c>
      <c r="G59" s="55">
        <v>2.25</v>
      </c>
      <c r="H59" s="55">
        <v>3.54</v>
      </c>
      <c r="I59" s="56">
        <v>7.08</v>
      </c>
      <c r="J59" s="43">
        <v>69</v>
      </c>
      <c r="K59" s="44"/>
      <c r="L59" s="43">
        <v>8.99</v>
      </c>
    </row>
    <row r="60" spans="1:12" ht="15" x14ac:dyDescent="0.25">
      <c r="A60" s="23"/>
      <c r="B60" s="15"/>
      <c r="C60" s="11"/>
      <c r="D60" s="6"/>
      <c r="E60" s="42" t="s">
        <v>65</v>
      </c>
      <c r="F60" s="43">
        <v>60</v>
      </c>
      <c r="G60" s="43">
        <v>1</v>
      </c>
      <c r="H60" s="43">
        <v>4</v>
      </c>
      <c r="I60" s="43">
        <v>5</v>
      </c>
      <c r="J60" s="43">
        <v>52</v>
      </c>
      <c r="K60" s="44">
        <v>42</v>
      </c>
      <c r="L60" s="43">
        <v>4.04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912</v>
      </c>
      <c r="G61" s="19">
        <f t="shared" ref="G61" si="20">SUM(G52:G60)</f>
        <v>32.82</v>
      </c>
      <c r="H61" s="19">
        <f t="shared" ref="H61" si="21">SUM(H52:H60)</f>
        <v>36.130000000000003</v>
      </c>
      <c r="I61" s="19">
        <f t="shared" ref="I61" si="22">SUM(I52:I60)</f>
        <v>105.55</v>
      </c>
      <c r="J61" s="19">
        <f t="shared" ref="J61:L61" si="23">SUM(J52:J60)</f>
        <v>870</v>
      </c>
      <c r="K61" s="25"/>
      <c r="L61" s="19">
        <f t="shared" si="23"/>
        <v>74.420000000000016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1612</v>
      </c>
      <c r="G62" s="32">
        <f t="shared" ref="G62" si="24">G51+G61</f>
        <v>63.11</v>
      </c>
      <c r="H62" s="32">
        <f t="shared" ref="H62" si="25">H51+H61</f>
        <v>64.34</v>
      </c>
      <c r="I62" s="32">
        <f t="shared" ref="I62" si="26">I51+I61</f>
        <v>213.51999999999998</v>
      </c>
      <c r="J62" s="32">
        <f t="shared" ref="J62:L62" si="27">J51+J61</f>
        <v>1669</v>
      </c>
      <c r="K62" s="32"/>
      <c r="L62" s="32">
        <f t="shared" si="27"/>
        <v>148.84000000000003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67</v>
      </c>
      <c r="F63" s="58">
        <v>90</v>
      </c>
      <c r="G63" s="51">
        <v>12</v>
      </c>
      <c r="H63" s="51">
        <v>17.03</v>
      </c>
      <c r="I63" s="52">
        <v>9.6300000000000008</v>
      </c>
      <c r="J63" s="51">
        <v>240</v>
      </c>
      <c r="K63" s="59">
        <v>268</v>
      </c>
      <c r="L63" s="51">
        <v>42.46</v>
      </c>
    </row>
    <row r="64" spans="1:12" ht="15" x14ac:dyDescent="0.25">
      <c r="A64" s="23"/>
      <c r="B64" s="15"/>
      <c r="C64" s="11"/>
      <c r="D64" s="6"/>
      <c r="E64" s="57" t="s">
        <v>68</v>
      </c>
      <c r="F64" s="58">
        <v>150</v>
      </c>
      <c r="G64" s="51">
        <v>5.18</v>
      </c>
      <c r="H64" s="51">
        <v>4.18</v>
      </c>
      <c r="I64" s="52">
        <v>28.13</v>
      </c>
      <c r="J64" s="51">
        <v>171</v>
      </c>
      <c r="K64" s="59">
        <v>309</v>
      </c>
      <c r="L64" s="51">
        <v>10.33</v>
      </c>
    </row>
    <row r="65" spans="1:12" ht="15" x14ac:dyDescent="0.25">
      <c r="A65" s="23"/>
      <c r="B65" s="15"/>
      <c r="C65" s="11"/>
      <c r="D65" s="7" t="s">
        <v>22</v>
      </c>
      <c r="E65" s="57" t="s">
        <v>51</v>
      </c>
      <c r="F65" s="58">
        <v>200</v>
      </c>
      <c r="G65" s="51">
        <v>0.08</v>
      </c>
      <c r="H65" s="51">
        <v>0.02</v>
      </c>
      <c r="I65" s="52">
        <v>11.82</v>
      </c>
      <c r="J65" s="51">
        <v>48</v>
      </c>
      <c r="K65" s="59">
        <v>376</v>
      </c>
      <c r="L65" s="51">
        <v>2.2000000000000002</v>
      </c>
    </row>
    <row r="66" spans="1:12" ht="15" x14ac:dyDescent="0.25">
      <c r="A66" s="23"/>
      <c r="B66" s="15"/>
      <c r="C66" s="11"/>
      <c r="D66" s="7" t="s">
        <v>23</v>
      </c>
      <c r="E66" s="57" t="s">
        <v>69</v>
      </c>
      <c r="F66" s="58">
        <v>100</v>
      </c>
      <c r="G66" s="51">
        <v>4.25</v>
      </c>
      <c r="H66" s="51">
        <v>0.8</v>
      </c>
      <c r="I66" s="52">
        <v>18.5</v>
      </c>
      <c r="J66" s="51">
        <v>98</v>
      </c>
      <c r="K66" s="59">
        <v>1</v>
      </c>
      <c r="L66" s="51">
        <v>6.7</v>
      </c>
    </row>
    <row r="67" spans="1:12" ht="15" x14ac:dyDescent="0.25">
      <c r="A67" s="23"/>
      <c r="B67" s="15"/>
      <c r="C67" s="11"/>
      <c r="D67" s="7" t="s">
        <v>24</v>
      </c>
      <c r="E67" s="61" t="s">
        <v>70</v>
      </c>
      <c r="F67" s="62">
        <v>100</v>
      </c>
      <c r="G67" s="53">
        <v>0.4</v>
      </c>
      <c r="H67" s="53">
        <v>0.4</v>
      </c>
      <c r="I67" s="54">
        <v>9.8000000000000007</v>
      </c>
      <c r="J67" s="53">
        <v>44</v>
      </c>
      <c r="K67" s="44"/>
      <c r="L67" s="53">
        <v>7.5</v>
      </c>
    </row>
    <row r="68" spans="1:12" ht="15" x14ac:dyDescent="0.25">
      <c r="A68" s="23"/>
      <c r="B68" s="15"/>
      <c r="C68" s="11"/>
      <c r="D68" s="6" t="s">
        <v>54</v>
      </c>
      <c r="E68" s="61"/>
      <c r="F68" s="62"/>
      <c r="G68" s="53"/>
      <c r="H68" s="53"/>
      <c r="I68" s="54"/>
      <c r="J68" s="53"/>
      <c r="K68" s="44"/>
      <c r="L68" s="53"/>
    </row>
    <row r="69" spans="1:12" ht="15.75" thickBot="1" x14ac:dyDescent="0.3">
      <c r="A69" s="23"/>
      <c r="B69" s="15"/>
      <c r="C69" s="11"/>
      <c r="D69" s="6"/>
      <c r="E69" s="63" t="s">
        <v>58</v>
      </c>
      <c r="F69" s="64">
        <v>60</v>
      </c>
      <c r="G69" s="55">
        <v>1.38</v>
      </c>
      <c r="H69" s="55">
        <v>6.12</v>
      </c>
      <c r="I69" s="56">
        <v>7.2</v>
      </c>
      <c r="J69" s="55">
        <v>89</v>
      </c>
      <c r="K69" s="44"/>
      <c r="L69" s="55">
        <v>5.23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28">SUM(G63:G69)</f>
        <v>23.289999999999996</v>
      </c>
      <c r="H70" s="19">
        <f t="shared" ref="H70" si="29">SUM(H63:H69)</f>
        <v>28.55</v>
      </c>
      <c r="I70" s="19">
        <f t="shared" ref="I70" si="30">SUM(I63:I69)</f>
        <v>85.08</v>
      </c>
      <c r="J70" s="19">
        <f t="shared" ref="J70:L70" si="31">SUM(J63:J69)</f>
        <v>690</v>
      </c>
      <c r="K70" s="25"/>
      <c r="L70" s="19">
        <f t="shared" si="31"/>
        <v>74.42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7" t="s">
        <v>71</v>
      </c>
      <c r="F72" s="58">
        <v>250</v>
      </c>
      <c r="G72" s="51">
        <v>4.92</v>
      </c>
      <c r="H72" s="51">
        <v>2.7</v>
      </c>
      <c r="I72" s="52">
        <v>14.96</v>
      </c>
      <c r="J72" s="51">
        <v>104</v>
      </c>
      <c r="K72" s="59">
        <v>102</v>
      </c>
      <c r="L72" s="51">
        <v>7.59</v>
      </c>
    </row>
    <row r="73" spans="1:12" ht="15" x14ac:dyDescent="0.25">
      <c r="A73" s="23"/>
      <c r="B73" s="15"/>
      <c r="C73" s="11"/>
      <c r="D73" s="7" t="s">
        <v>28</v>
      </c>
      <c r="E73" s="57" t="s">
        <v>67</v>
      </c>
      <c r="F73" s="58">
        <v>90</v>
      </c>
      <c r="G73" s="51">
        <v>12</v>
      </c>
      <c r="H73" s="51">
        <v>17.03</v>
      </c>
      <c r="I73" s="52">
        <v>9.6300000000000008</v>
      </c>
      <c r="J73" s="51">
        <v>240</v>
      </c>
      <c r="K73" s="59">
        <v>268</v>
      </c>
      <c r="L73" s="51">
        <v>40.369999999999997</v>
      </c>
    </row>
    <row r="74" spans="1:12" ht="15" x14ac:dyDescent="0.25">
      <c r="A74" s="23"/>
      <c r="B74" s="15"/>
      <c r="C74" s="11"/>
      <c r="D74" s="7" t="s">
        <v>29</v>
      </c>
      <c r="E74" s="57" t="s">
        <v>68</v>
      </c>
      <c r="F74" s="58">
        <v>150</v>
      </c>
      <c r="G74" s="51">
        <v>5.18</v>
      </c>
      <c r="H74" s="51">
        <v>4.18</v>
      </c>
      <c r="I74" s="52">
        <v>28.13</v>
      </c>
      <c r="J74" s="51">
        <v>171</v>
      </c>
      <c r="K74" s="59">
        <v>309</v>
      </c>
      <c r="L74" s="51">
        <v>12.23</v>
      </c>
    </row>
    <row r="75" spans="1:12" ht="15" x14ac:dyDescent="0.25">
      <c r="A75" s="23"/>
      <c r="B75" s="15"/>
      <c r="C75" s="11"/>
      <c r="D75" s="7" t="s">
        <v>30</v>
      </c>
      <c r="E75" s="57" t="s">
        <v>51</v>
      </c>
      <c r="F75" s="58">
        <v>200</v>
      </c>
      <c r="G75" s="51">
        <v>0.08</v>
      </c>
      <c r="H75" s="51">
        <v>0.02</v>
      </c>
      <c r="I75" s="52">
        <v>11.82</v>
      </c>
      <c r="J75" s="51">
        <v>48</v>
      </c>
      <c r="K75" s="59">
        <v>376</v>
      </c>
      <c r="L75" s="51">
        <v>2.06</v>
      </c>
    </row>
    <row r="76" spans="1:12" ht="15" x14ac:dyDescent="0.25">
      <c r="A76" s="23"/>
      <c r="B76" s="15"/>
      <c r="C76" s="11"/>
      <c r="D76" s="7" t="s">
        <v>31</v>
      </c>
      <c r="E76" s="57" t="s">
        <v>69</v>
      </c>
      <c r="F76" s="58">
        <v>100</v>
      </c>
      <c r="G76" s="51">
        <v>4.25</v>
      </c>
      <c r="H76" s="51">
        <v>0.8</v>
      </c>
      <c r="I76" s="52">
        <v>18.5</v>
      </c>
      <c r="J76" s="51">
        <v>98</v>
      </c>
      <c r="K76" s="59">
        <v>1</v>
      </c>
      <c r="L76" s="51">
        <v>6.7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61"/>
      <c r="F78" s="62"/>
      <c r="G78" s="53"/>
      <c r="H78" s="53"/>
      <c r="I78" s="54"/>
      <c r="J78" s="53"/>
      <c r="K78" s="44"/>
      <c r="L78" s="53"/>
    </row>
    <row r="79" spans="1:12" ht="15.75" thickBot="1" x14ac:dyDescent="0.3">
      <c r="A79" s="23"/>
      <c r="B79" s="15"/>
      <c r="C79" s="11"/>
      <c r="D79" s="6"/>
      <c r="E79" s="63" t="s">
        <v>58</v>
      </c>
      <c r="F79" s="64">
        <v>60</v>
      </c>
      <c r="G79" s="55">
        <v>1.38</v>
      </c>
      <c r="H79" s="55">
        <v>6.12</v>
      </c>
      <c r="I79" s="56">
        <v>7.2</v>
      </c>
      <c r="J79" s="55">
        <v>89</v>
      </c>
      <c r="K79" s="44"/>
      <c r="L79" s="55">
        <v>5.47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2">SUM(G71:G79)</f>
        <v>27.81</v>
      </c>
      <c r="H80" s="19">
        <f t="shared" ref="H80" si="33">SUM(H71:H79)</f>
        <v>30.85</v>
      </c>
      <c r="I80" s="19">
        <f t="shared" ref="I80" si="34">SUM(I71:I79)</f>
        <v>90.24</v>
      </c>
      <c r="J80" s="19">
        <f t="shared" ref="J80:L80" si="35">SUM(J71:J79)</f>
        <v>750</v>
      </c>
      <c r="K80" s="25"/>
      <c r="L80" s="19">
        <f t="shared" si="35"/>
        <v>74.42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1550</v>
      </c>
      <c r="G81" s="32">
        <f t="shared" ref="G81" si="36">G70+G80</f>
        <v>51.099999999999994</v>
      </c>
      <c r="H81" s="32">
        <f t="shared" ref="H81" si="37">H70+H80</f>
        <v>59.400000000000006</v>
      </c>
      <c r="I81" s="32">
        <f t="shared" ref="I81" si="38">I70+I80</f>
        <v>175.32</v>
      </c>
      <c r="J81" s="32">
        <f t="shared" ref="J81:L81" si="39">J70+J80</f>
        <v>1440</v>
      </c>
      <c r="K81" s="32"/>
      <c r="L81" s="32">
        <f t="shared" si="39"/>
        <v>148.84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72</v>
      </c>
      <c r="F82" s="58">
        <v>250</v>
      </c>
      <c r="G82" s="51">
        <v>8.91</v>
      </c>
      <c r="H82" s="51">
        <v>3.5</v>
      </c>
      <c r="I82" s="52">
        <v>51.7</v>
      </c>
      <c r="J82" s="51">
        <v>274</v>
      </c>
      <c r="K82" s="59">
        <v>104</v>
      </c>
      <c r="L82" s="51">
        <v>9.4499999999999993</v>
      </c>
    </row>
    <row r="83" spans="1:12" ht="15" x14ac:dyDescent="0.25">
      <c r="A83" s="23"/>
      <c r="B83" s="15"/>
      <c r="C83" s="11"/>
      <c r="D83" s="6"/>
      <c r="E83" s="57" t="s">
        <v>73</v>
      </c>
      <c r="F83" s="58">
        <v>150</v>
      </c>
      <c r="G83" s="51">
        <v>12.27</v>
      </c>
      <c r="H83" s="51">
        <v>9.86</v>
      </c>
      <c r="I83" s="52">
        <v>15.12</v>
      </c>
      <c r="J83" s="51">
        <v>139</v>
      </c>
      <c r="K83" s="59">
        <v>241</v>
      </c>
      <c r="L83" s="51">
        <v>34.71</v>
      </c>
    </row>
    <row r="84" spans="1:12" ht="15" x14ac:dyDescent="0.25">
      <c r="A84" s="23"/>
      <c r="B84" s="15"/>
      <c r="C84" s="11"/>
      <c r="D84" s="7" t="s">
        <v>22</v>
      </c>
      <c r="E84" s="57" t="s">
        <v>56</v>
      </c>
      <c r="F84" s="58">
        <v>200</v>
      </c>
      <c r="G84" s="51">
        <v>0.06</v>
      </c>
      <c r="H84" s="51">
        <v>0.2</v>
      </c>
      <c r="I84" s="52">
        <v>20.8</v>
      </c>
      <c r="J84" s="51">
        <v>83</v>
      </c>
      <c r="K84" s="59">
        <v>349</v>
      </c>
      <c r="L84" s="51">
        <v>5.2</v>
      </c>
    </row>
    <row r="85" spans="1:12" ht="15" x14ac:dyDescent="0.25">
      <c r="A85" s="23"/>
      <c r="B85" s="15"/>
      <c r="C85" s="11"/>
      <c r="D85" s="7" t="s">
        <v>23</v>
      </c>
      <c r="E85" s="57" t="s">
        <v>52</v>
      </c>
      <c r="F85" s="58">
        <v>100</v>
      </c>
      <c r="G85" s="51">
        <v>4.25</v>
      </c>
      <c r="H85" s="51">
        <v>0.8</v>
      </c>
      <c r="I85" s="52">
        <v>18.5</v>
      </c>
      <c r="J85" s="51">
        <v>98</v>
      </c>
      <c r="K85" s="59">
        <v>1</v>
      </c>
      <c r="L85" s="51">
        <v>6.7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100</v>
      </c>
      <c r="G86" s="53">
        <v>1.5</v>
      </c>
      <c r="H86" s="53">
        <v>0.1</v>
      </c>
      <c r="I86" s="54">
        <v>19</v>
      </c>
      <c r="J86" s="53">
        <v>83</v>
      </c>
      <c r="K86" s="44">
        <v>338</v>
      </c>
      <c r="L86" s="43">
        <v>18.36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800</v>
      </c>
      <c r="G89" s="19">
        <f t="shared" ref="G89" si="40">SUM(G82:G88)</f>
        <v>26.99</v>
      </c>
      <c r="H89" s="19">
        <f t="shared" ref="H89" si="41">SUM(H82:H88)</f>
        <v>14.459999999999999</v>
      </c>
      <c r="I89" s="19">
        <f t="shared" ref="I89" si="42">SUM(I82:I88)</f>
        <v>125.12</v>
      </c>
      <c r="J89" s="19">
        <f t="shared" ref="J89:L89" si="43">SUM(J82:J88)</f>
        <v>677</v>
      </c>
      <c r="K89" s="25"/>
      <c r="L89" s="19">
        <f t="shared" si="43"/>
        <v>74.42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7" t="s">
        <v>74</v>
      </c>
      <c r="F91" s="58">
        <v>250</v>
      </c>
      <c r="G91" s="51">
        <v>5.2</v>
      </c>
      <c r="H91" s="51">
        <v>5.01</v>
      </c>
      <c r="I91" s="52">
        <v>36.340000000000003</v>
      </c>
      <c r="J91" s="51">
        <v>211</v>
      </c>
      <c r="K91" s="65">
        <v>115</v>
      </c>
      <c r="L91" s="51">
        <v>2.12</v>
      </c>
    </row>
    <row r="92" spans="1:12" ht="15" x14ac:dyDescent="0.25">
      <c r="A92" s="23"/>
      <c r="B92" s="15"/>
      <c r="C92" s="11"/>
      <c r="D92" s="7" t="s">
        <v>28</v>
      </c>
      <c r="E92" s="57" t="s">
        <v>49</v>
      </c>
      <c r="F92" s="58">
        <v>90</v>
      </c>
      <c r="G92" s="51">
        <v>10.94</v>
      </c>
      <c r="H92" s="51">
        <v>11.99</v>
      </c>
      <c r="I92" s="52">
        <v>2.52</v>
      </c>
      <c r="J92" s="51">
        <v>162</v>
      </c>
      <c r="K92" s="59"/>
      <c r="L92" s="51">
        <v>34.14</v>
      </c>
    </row>
    <row r="93" spans="1:12" ht="15" x14ac:dyDescent="0.25">
      <c r="A93" s="23"/>
      <c r="B93" s="15"/>
      <c r="C93" s="11"/>
      <c r="D93" s="7" t="s">
        <v>29</v>
      </c>
      <c r="E93" s="57" t="s">
        <v>75</v>
      </c>
      <c r="F93" s="58">
        <v>150</v>
      </c>
      <c r="G93" s="51">
        <v>2.0699999999999998</v>
      </c>
      <c r="H93" s="51">
        <v>2.79</v>
      </c>
      <c r="I93" s="52">
        <v>13.72</v>
      </c>
      <c r="J93" s="51">
        <v>88</v>
      </c>
      <c r="K93" s="59">
        <v>312</v>
      </c>
      <c r="L93" s="51">
        <v>12.54</v>
      </c>
    </row>
    <row r="94" spans="1:12" ht="15" x14ac:dyDescent="0.25">
      <c r="A94" s="23"/>
      <c r="B94" s="15"/>
      <c r="C94" s="11"/>
      <c r="D94" s="7" t="s">
        <v>30</v>
      </c>
      <c r="E94" s="57" t="s">
        <v>76</v>
      </c>
      <c r="F94" s="58">
        <v>200</v>
      </c>
      <c r="G94" s="51">
        <v>0.08</v>
      </c>
      <c r="H94" s="51">
        <v>0.02</v>
      </c>
      <c r="I94" s="52">
        <v>11.82</v>
      </c>
      <c r="J94" s="51">
        <v>48</v>
      </c>
      <c r="K94" s="59">
        <v>376</v>
      </c>
      <c r="L94" s="51">
        <v>1.92</v>
      </c>
    </row>
    <row r="95" spans="1:12" ht="15" x14ac:dyDescent="0.25">
      <c r="A95" s="23"/>
      <c r="B95" s="15"/>
      <c r="C95" s="11"/>
      <c r="D95" s="7" t="s">
        <v>31</v>
      </c>
      <c r="E95" s="57" t="s">
        <v>52</v>
      </c>
      <c r="F95" s="58">
        <v>100</v>
      </c>
      <c r="G95" s="51">
        <v>4.25</v>
      </c>
      <c r="H95" s="51">
        <v>0.8</v>
      </c>
      <c r="I95" s="52">
        <v>18.5</v>
      </c>
      <c r="J95" s="51">
        <v>98</v>
      </c>
      <c r="K95" s="59">
        <v>1</v>
      </c>
      <c r="L95" s="51">
        <v>6.7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42</v>
      </c>
      <c r="F97" s="43">
        <v>100</v>
      </c>
      <c r="G97" s="53">
        <v>1.5</v>
      </c>
      <c r="H97" s="53">
        <v>0.1</v>
      </c>
      <c r="I97" s="54">
        <v>19</v>
      </c>
      <c r="J97" s="53">
        <v>83</v>
      </c>
      <c r="K97" s="44">
        <v>338</v>
      </c>
      <c r="L97" s="43">
        <v>17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4">SUM(G90:G98)</f>
        <v>24.04</v>
      </c>
      <c r="H99" s="19">
        <f t="shared" ref="H99" si="45">SUM(H90:H98)</f>
        <v>20.71</v>
      </c>
      <c r="I99" s="19">
        <f t="shared" ref="I99" si="46">SUM(I90:I98)</f>
        <v>101.9</v>
      </c>
      <c r="J99" s="19">
        <f t="shared" ref="J99:L99" si="47">SUM(J90:J98)</f>
        <v>690</v>
      </c>
      <c r="K99" s="25"/>
      <c r="L99" s="19">
        <f t="shared" si="47"/>
        <v>74.42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1690</v>
      </c>
      <c r="G100" s="32">
        <f t="shared" ref="G100" si="48">G89+G99</f>
        <v>51.03</v>
      </c>
      <c r="H100" s="32">
        <f t="shared" ref="H100" si="49">H89+H99</f>
        <v>35.17</v>
      </c>
      <c r="I100" s="32">
        <f t="shared" ref="I100" si="50">I89+I99</f>
        <v>227.02</v>
      </c>
      <c r="J100" s="32">
        <f t="shared" ref="J100:L100" si="51">J89+J99</f>
        <v>1367</v>
      </c>
      <c r="K100" s="32"/>
      <c r="L100" s="32">
        <f t="shared" si="51"/>
        <v>148.84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72</v>
      </c>
      <c r="F110" s="58">
        <v>250</v>
      </c>
      <c r="G110" s="51">
        <v>8.91</v>
      </c>
      <c r="H110" s="51">
        <v>3.5</v>
      </c>
      <c r="I110" s="52">
        <v>51.7</v>
      </c>
      <c r="J110" s="51">
        <v>274</v>
      </c>
      <c r="K110" s="59">
        <v>104</v>
      </c>
      <c r="L110" s="51">
        <v>10.69</v>
      </c>
    </row>
    <row r="111" spans="1:12" ht="15" x14ac:dyDescent="0.25">
      <c r="A111" s="23"/>
      <c r="B111" s="15"/>
      <c r="C111" s="11"/>
      <c r="D111" s="7" t="s">
        <v>28</v>
      </c>
      <c r="E111" s="57" t="s">
        <v>73</v>
      </c>
      <c r="F111" s="58">
        <v>150</v>
      </c>
      <c r="G111" s="51">
        <v>12.27</v>
      </c>
      <c r="H111" s="51">
        <v>9.86</v>
      </c>
      <c r="I111" s="52">
        <v>15.12</v>
      </c>
      <c r="J111" s="51">
        <v>139</v>
      </c>
      <c r="K111" s="59">
        <v>241</v>
      </c>
      <c r="L111" s="51">
        <v>39.82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7" t="s">
        <v>56</v>
      </c>
      <c r="F113" s="58">
        <v>200</v>
      </c>
      <c r="G113" s="51">
        <v>0.06</v>
      </c>
      <c r="H113" s="51">
        <v>0.2</v>
      </c>
      <c r="I113" s="52">
        <v>20.8</v>
      </c>
      <c r="J113" s="51">
        <v>83</v>
      </c>
      <c r="K113" s="59">
        <v>349</v>
      </c>
      <c r="L113" s="51">
        <v>5.55</v>
      </c>
    </row>
    <row r="114" spans="1:12" ht="15" x14ac:dyDescent="0.25">
      <c r="A114" s="23"/>
      <c r="B114" s="15"/>
      <c r="C114" s="11"/>
      <c r="D114" s="7" t="s">
        <v>31</v>
      </c>
      <c r="E114" s="57" t="s">
        <v>52</v>
      </c>
      <c r="F114" s="58">
        <v>100</v>
      </c>
      <c r="G114" s="51">
        <v>4.25</v>
      </c>
      <c r="H114" s="51">
        <v>0.8</v>
      </c>
      <c r="I114" s="52">
        <v>18.5</v>
      </c>
      <c r="J114" s="51">
        <v>98</v>
      </c>
      <c r="K114" s="59">
        <v>1</v>
      </c>
      <c r="L114" s="51">
        <v>6.7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thickBot="1" x14ac:dyDescent="0.3">
      <c r="A116" s="23"/>
      <c r="B116" s="15"/>
      <c r="C116" s="11"/>
      <c r="D116" s="6"/>
      <c r="E116" s="42" t="s">
        <v>59</v>
      </c>
      <c r="F116" s="43">
        <v>60</v>
      </c>
      <c r="G116" s="55">
        <v>2.4</v>
      </c>
      <c r="H116" s="55">
        <v>2.6</v>
      </c>
      <c r="I116" s="56">
        <v>29.6</v>
      </c>
      <c r="J116" s="43">
        <v>151</v>
      </c>
      <c r="K116" s="44"/>
      <c r="L116" s="43">
        <v>4.16</v>
      </c>
    </row>
    <row r="117" spans="1:12" ht="15" x14ac:dyDescent="0.25">
      <c r="A117" s="23"/>
      <c r="B117" s="15"/>
      <c r="C117" s="11"/>
      <c r="D117" s="6"/>
      <c r="E117" s="42" t="s">
        <v>53</v>
      </c>
      <c r="F117" s="43">
        <v>100</v>
      </c>
      <c r="G117" s="53">
        <v>0.4</v>
      </c>
      <c r="H117" s="53">
        <v>0.4</v>
      </c>
      <c r="I117" s="54">
        <v>9.8000000000000007</v>
      </c>
      <c r="J117" s="43">
        <v>44</v>
      </c>
      <c r="K117" s="44"/>
      <c r="L117" s="43">
        <v>7.5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4">SUM(G109:G117)</f>
        <v>28.289999999999996</v>
      </c>
      <c r="H118" s="19">
        <f t="shared" si="54"/>
        <v>17.36</v>
      </c>
      <c r="I118" s="19">
        <f t="shared" si="54"/>
        <v>145.52000000000001</v>
      </c>
      <c r="J118" s="19">
        <f t="shared" si="54"/>
        <v>789</v>
      </c>
      <c r="K118" s="25"/>
      <c r="L118" s="19">
        <f t="shared" ref="L118" si="55">SUM(L109:L117)</f>
        <v>74.42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74" t="s">
        <v>4</v>
      </c>
      <c r="D119" s="75"/>
      <c r="E119" s="31"/>
      <c r="F119" s="32">
        <f>F108+F118</f>
        <v>860</v>
      </c>
      <c r="G119" s="32">
        <f t="shared" ref="G119:J119" si="56">G108+G118</f>
        <v>28.289999999999996</v>
      </c>
      <c r="H119" s="32">
        <f t="shared" si="56"/>
        <v>17.36</v>
      </c>
      <c r="I119" s="32">
        <f t="shared" si="56"/>
        <v>145.52000000000001</v>
      </c>
      <c r="J119" s="32">
        <f t="shared" si="56"/>
        <v>789</v>
      </c>
      <c r="K119" s="32"/>
      <c r="L119" s="32">
        <f t="shared" ref="L119" si="57">L108+L118</f>
        <v>74.42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57" t="s">
        <v>77</v>
      </c>
      <c r="F120" s="58">
        <v>90</v>
      </c>
      <c r="G120" s="51">
        <v>14.22</v>
      </c>
      <c r="H120" s="51">
        <v>18.39</v>
      </c>
      <c r="I120" s="52">
        <v>7.68</v>
      </c>
      <c r="J120" s="51">
        <v>253</v>
      </c>
      <c r="K120" s="59"/>
      <c r="L120" s="51">
        <v>19.489999999999998</v>
      </c>
    </row>
    <row r="121" spans="1:12" ht="15" x14ac:dyDescent="0.25">
      <c r="A121" s="14"/>
      <c r="B121" s="15"/>
      <c r="C121" s="11"/>
      <c r="D121" s="6"/>
      <c r="E121" s="57" t="s">
        <v>78</v>
      </c>
      <c r="F121" s="58">
        <v>150</v>
      </c>
      <c r="G121" s="51">
        <v>4.55</v>
      </c>
      <c r="H121" s="51">
        <v>3.98</v>
      </c>
      <c r="I121" s="52">
        <v>29</v>
      </c>
      <c r="J121" s="51">
        <v>170</v>
      </c>
      <c r="K121" s="59">
        <v>302</v>
      </c>
      <c r="L121" s="51">
        <v>10.71</v>
      </c>
    </row>
    <row r="122" spans="1:12" ht="15" x14ac:dyDescent="0.25">
      <c r="A122" s="14"/>
      <c r="B122" s="15"/>
      <c r="C122" s="11"/>
      <c r="D122" s="7" t="s">
        <v>22</v>
      </c>
      <c r="E122" s="57" t="s">
        <v>79</v>
      </c>
      <c r="F122" s="58">
        <v>200</v>
      </c>
      <c r="G122" s="51">
        <v>1</v>
      </c>
      <c r="H122" s="51">
        <v>0</v>
      </c>
      <c r="I122" s="52">
        <v>18.2</v>
      </c>
      <c r="J122" s="51">
        <v>77</v>
      </c>
      <c r="K122" s="59"/>
      <c r="L122" s="51">
        <v>16</v>
      </c>
    </row>
    <row r="123" spans="1:12" ht="15" x14ac:dyDescent="0.25">
      <c r="A123" s="14"/>
      <c r="B123" s="15"/>
      <c r="C123" s="11"/>
      <c r="D123" s="7" t="s">
        <v>23</v>
      </c>
      <c r="E123" s="57" t="s">
        <v>52</v>
      </c>
      <c r="F123" s="58">
        <v>100</v>
      </c>
      <c r="G123" s="51">
        <v>4.25</v>
      </c>
      <c r="H123" s="51">
        <v>0.8</v>
      </c>
      <c r="I123" s="52">
        <v>18.5</v>
      </c>
      <c r="J123" s="51">
        <v>98</v>
      </c>
      <c r="K123" s="59">
        <v>1</v>
      </c>
      <c r="L123" s="51">
        <v>6.7</v>
      </c>
    </row>
    <row r="124" spans="1:12" ht="15" x14ac:dyDescent="0.25">
      <c r="A124" s="14"/>
      <c r="B124" s="15"/>
      <c r="C124" s="11"/>
      <c r="D124" s="7" t="s">
        <v>24</v>
      </c>
      <c r="E124" s="61" t="s">
        <v>80</v>
      </c>
      <c r="F124" s="62">
        <v>100</v>
      </c>
      <c r="G124" s="53">
        <v>1.5</v>
      </c>
      <c r="H124" s="53">
        <v>0.1</v>
      </c>
      <c r="I124" s="54">
        <v>19</v>
      </c>
      <c r="J124" s="53">
        <v>83</v>
      </c>
      <c r="K124" s="66">
        <v>338</v>
      </c>
      <c r="L124" s="53">
        <v>17</v>
      </c>
    </row>
    <row r="125" spans="1:12" ht="15.75" thickBot="1" x14ac:dyDescent="0.3">
      <c r="A125" s="14"/>
      <c r="B125" s="15"/>
      <c r="C125" s="11"/>
      <c r="D125" s="6"/>
      <c r="E125" s="63" t="s">
        <v>81</v>
      </c>
      <c r="F125" s="64">
        <v>60</v>
      </c>
      <c r="G125" s="67">
        <v>0.8</v>
      </c>
      <c r="H125" s="67">
        <v>6</v>
      </c>
      <c r="I125" s="68">
        <v>3.6</v>
      </c>
      <c r="J125" s="64">
        <v>72.400000000000006</v>
      </c>
      <c r="K125" s="69" t="s">
        <v>82</v>
      </c>
      <c r="L125" s="55">
        <v>4.5199999999999996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58">SUM(G120:G126)</f>
        <v>26.32</v>
      </c>
      <c r="H127" s="19">
        <f t="shared" si="58"/>
        <v>29.270000000000003</v>
      </c>
      <c r="I127" s="19">
        <f t="shared" si="58"/>
        <v>95.97999999999999</v>
      </c>
      <c r="J127" s="19">
        <f t="shared" si="58"/>
        <v>753.4</v>
      </c>
      <c r="K127" s="25"/>
      <c r="L127" s="19">
        <f t="shared" ref="L127" si="59">SUM(L120:L126)</f>
        <v>74.42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7" t="s">
        <v>83</v>
      </c>
      <c r="F129" s="58">
        <v>250</v>
      </c>
      <c r="G129" s="51">
        <v>6.11</v>
      </c>
      <c r="H129" s="51">
        <v>8.65</v>
      </c>
      <c r="I129" s="52">
        <v>13.4</v>
      </c>
      <c r="J129" s="51">
        <v>156</v>
      </c>
      <c r="K129" s="59">
        <v>116</v>
      </c>
      <c r="L129" s="51">
        <v>6.88</v>
      </c>
    </row>
    <row r="130" spans="1:12" ht="15" x14ac:dyDescent="0.25">
      <c r="A130" s="14"/>
      <c r="B130" s="15"/>
      <c r="C130" s="11"/>
      <c r="D130" s="7" t="s">
        <v>28</v>
      </c>
      <c r="E130" s="57" t="s">
        <v>77</v>
      </c>
      <c r="F130" s="58">
        <v>90</v>
      </c>
      <c r="G130" s="51">
        <v>14.22</v>
      </c>
      <c r="H130" s="51">
        <v>18.39</v>
      </c>
      <c r="I130" s="52">
        <v>7.68</v>
      </c>
      <c r="J130" s="51">
        <v>253</v>
      </c>
      <c r="K130" s="59"/>
      <c r="L130" s="51">
        <v>20.92</v>
      </c>
    </row>
    <row r="131" spans="1:12" ht="15" x14ac:dyDescent="0.25">
      <c r="A131" s="14"/>
      <c r="B131" s="15"/>
      <c r="C131" s="11"/>
      <c r="D131" s="7" t="s">
        <v>29</v>
      </c>
      <c r="E131" s="57" t="s">
        <v>78</v>
      </c>
      <c r="F131" s="58">
        <v>150</v>
      </c>
      <c r="G131" s="51">
        <v>4.55</v>
      </c>
      <c r="H131" s="51">
        <v>3.98</v>
      </c>
      <c r="I131" s="52">
        <v>29</v>
      </c>
      <c r="J131" s="51">
        <v>170</v>
      </c>
      <c r="K131" s="59">
        <v>302</v>
      </c>
      <c r="L131" s="51">
        <v>9.74</v>
      </c>
    </row>
    <row r="132" spans="1:12" ht="15" x14ac:dyDescent="0.25">
      <c r="A132" s="14"/>
      <c r="B132" s="15"/>
      <c r="C132" s="11"/>
      <c r="D132" s="7" t="s">
        <v>30</v>
      </c>
      <c r="E132" s="57" t="s">
        <v>79</v>
      </c>
      <c r="F132" s="58">
        <v>200</v>
      </c>
      <c r="G132" s="51">
        <v>1</v>
      </c>
      <c r="H132" s="51">
        <v>0</v>
      </c>
      <c r="I132" s="52">
        <v>18.2</v>
      </c>
      <c r="J132" s="51">
        <v>77</v>
      </c>
      <c r="K132" s="59"/>
      <c r="L132" s="51">
        <v>16</v>
      </c>
    </row>
    <row r="133" spans="1:12" ht="15" x14ac:dyDescent="0.25">
      <c r="A133" s="14"/>
      <c r="B133" s="15"/>
      <c r="C133" s="11"/>
      <c r="D133" s="7" t="s">
        <v>31</v>
      </c>
      <c r="E133" s="57" t="s">
        <v>52</v>
      </c>
      <c r="F133" s="58">
        <v>100</v>
      </c>
      <c r="G133" s="51">
        <v>4.25</v>
      </c>
      <c r="H133" s="51">
        <v>0.8</v>
      </c>
      <c r="I133" s="52">
        <v>18.5</v>
      </c>
      <c r="J133" s="51">
        <v>98</v>
      </c>
      <c r="K133" s="59">
        <v>1</v>
      </c>
      <c r="L133" s="51">
        <v>6.7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.75" thickBot="1" x14ac:dyDescent="0.3">
      <c r="A135" s="14"/>
      <c r="B135" s="15"/>
      <c r="C135" s="11"/>
      <c r="D135" s="6"/>
      <c r="E135" s="63" t="s">
        <v>84</v>
      </c>
      <c r="F135" s="64">
        <v>66</v>
      </c>
      <c r="G135" s="53">
        <v>2.25</v>
      </c>
      <c r="H135" s="53">
        <v>3.54</v>
      </c>
      <c r="I135" s="54">
        <v>7.08</v>
      </c>
      <c r="J135" s="53">
        <v>69</v>
      </c>
      <c r="K135" s="70">
        <v>42</v>
      </c>
      <c r="L135" s="55">
        <v>9.57</v>
      </c>
    </row>
    <row r="136" spans="1:12" ht="15.75" thickBot="1" x14ac:dyDescent="0.3">
      <c r="A136" s="14"/>
      <c r="B136" s="15"/>
      <c r="C136" s="11"/>
      <c r="D136" s="6"/>
      <c r="E136" s="63" t="s">
        <v>81</v>
      </c>
      <c r="F136" s="64">
        <v>60</v>
      </c>
      <c r="G136" s="67">
        <v>0.8</v>
      </c>
      <c r="H136" s="67">
        <v>6</v>
      </c>
      <c r="I136" s="68">
        <v>3.6</v>
      </c>
      <c r="J136" s="64">
        <v>72.400000000000006</v>
      </c>
      <c r="K136" s="69" t="s">
        <v>82</v>
      </c>
      <c r="L136" s="55">
        <v>4.6100000000000003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916</v>
      </c>
      <c r="G137" s="19">
        <f t="shared" ref="G137:J137" si="60">SUM(G128:G136)</f>
        <v>33.18</v>
      </c>
      <c r="H137" s="19">
        <f t="shared" si="60"/>
        <v>41.36</v>
      </c>
      <c r="I137" s="19">
        <f t="shared" si="60"/>
        <v>97.46</v>
      </c>
      <c r="J137" s="19">
        <f t="shared" si="60"/>
        <v>895.4</v>
      </c>
      <c r="K137" s="25"/>
      <c r="L137" s="19">
        <f t="shared" ref="L137" si="61">SUM(L128:L136)</f>
        <v>74.42</v>
      </c>
    </row>
    <row r="138" spans="1:12" ht="15.75" thickBot="1" x14ac:dyDescent="0.25">
      <c r="A138" s="33">
        <f>A120</f>
        <v>2</v>
      </c>
      <c r="B138" s="33">
        <f>B120</f>
        <v>1</v>
      </c>
      <c r="C138" s="74" t="s">
        <v>4</v>
      </c>
      <c r="D138" s="75"/>
      <c r="E138" s="31"/>
      <c r="F138" s="32">
        <f>F127+F137</f>
        <v>1616</v>
      </c>
      <c r="G138" s="32">
        <f t="shared" ref="G138" si="62">G127+G137</f>
        <v>59.5</v>
      </c>
      <c r="H138" s="32">
        <f t="shared" ref="H138" si="63">H127+H137</f>
        <v>70.63</v>
      </c>
      <c r="I138" s="32">
        <f t="shared" ref="I138" si="64">I127+I137</f>
        <v>193.44</v>
      </c>
      <c r="J138" s="32">
        <f t="shared" ref="J138:L138" si="65">J127+J137</f>
        <v>1648.8</v>
      </c>
      <c r="K138" s="32"/>
      <c r="L138" s="32">
        <f t="shared" si="65"/>
        <v>148.84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57" t="s">
        <v>85</v>
      </c>
      <c r="F139" s="58">
        <v>90</v>
      </c>
      <c r="G139" s="51">
        <v>13.66</v>
      </c>
      <c r="H139" s="51">
        <v>14.54</v>
      </c>
      <c r="I139" s="52">
        <v>2.7</v>
      </c>
      <c r="J139" s="51">
        <v>196</v>
      </c>
      <c r="K139" s="59">
        <v>256</v>
      </c>
      <c r="L139" s="51">
        <v>41.81</v>
      </c>
    </row>
    <row r="140" spans="1:12" ht="15" x14ac:dyDescent="0.25">
      <c r="A140" s="23"/>
      <c r="B140" s="15"/>
      <c r="C140" s="11"/>
      <c r="D140" s="6"/>
      <c r="E140" s="57" t="s">
        <v>75</v>
      </c>
      <c r="F140" s="58">
        <v>150</v>
      </c>
      <c r="G140" s="51">
        <v>2.0699999999999998</v>
      </c>
      <c r="H140" s="51">
        <v>2.79</v>
      </c>
      <c r="I140" s="52">
        <v>13.72</v>
      </c>
      <c r="J140" s="51">
        <v>88</v>
      </c>
      <c r="K140" s="59"/>
      <c r="L140" s="51">
        <v>11.74</v>
      </c>
    </row>
    <row r="141" spans="1:12" ht="15" x14ac:dyDescent="0.25">
      <c r="A141" s="23"/>
      <c r="B141" s="15"/>
      <c r="C141" s="11"/>
      <c r="D141" s="7" t="s">
        <v>22</v>
      </c>
      <c r="E141" s="57" t="s">
        <v>76</v>
      </c>
      <c r="F141" s="58">
        <v>200</v>
      </c>
      <c r="G141" s="51">
        <v>0.08</v>
      </c>
      <c r="H141" s="51">
        <v>0.02</v>
      </c>
      <c r="I141" s="52">
        <v>11.82</v>
      </c>
      <c r="J141" s="51">
        <v>48</v>
      </c>
      <c r="K141" s="59">
        <v>376</v>
      </c>
      <c r="L141" s="51">
        <v>2.2000000000000002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52</v>
      </c>
      <c r="F142" s="58">
        <v>100</v>
      </c>
      <c r="G142" s="51">
        <v>4.25</v>
      </c>
      <c r="H142" s="51">
        <v>0.8</v>
      </c>
      <c r="I142" s="52">
        <v>18.5</v>
      </c>
      <c r="J142" s="51">
        <v>98</v>
      </c>
      <c r="K142" s="59"/>
      <c r="L142" s="51">
        <v>6.7</v>
      </c>
    </row>
    <row r="143" spans="1:12" ht="15" x14ac:dyDescent="0.25">
      <c r="A143" s="23"/>
      <c r="B143" s="15"/>
      <c r="C143" s="11"/>
      <c r="D143" s="7" t="s">
        <v>24</v>
      </c>
      <c r="E143" s="57" t="s">
        <v>53</v>
      </c>
      <c r="F143" s="58">
        <v>100</v>
      </c>
      <c r="G143" s="51">
        <v>0.4</v>
      </c>
      <c r="H143" s="51">
        <v>0.4</v>
      </c>
      <c r="I143" s="52">
        <v>9.8000000000000007</v>
      </c>
      <c r="J143" s="51">
        <v>44</v>
      </c>
      <c r="K143" s="59"/>
      <c r="L143" s="51">
        <v>7.5</v>
      </c>
    </row>
    <row r="144" spans="1:12" ht="15.75" thickBot="1" x14ac:dyDescent="0.3">
      <c r="A144" s="23"/>
      <c r="B144" s="15"/>
      <c r="C144" s="11"/>
      <c r="D144" s="6"/>
      <c r="E144" s="63" t="s">
        <v>65</v>
      </c>
      <c r="F144" s="64">
        <v>60</v>
      </c>
      <c r="G144" s="67">
        <v>1</v>
      </c>
      <c r="H144" s="67">
        <v>4</v>
      </c>
      <c r="I144" s="68">
        <v>5</v>
      </c>
      <c r="J144" s="64">
        <v>52</v>
      </c>
      <c r="K144" s="70">
        <v>42</v>
      </c>
      <c r="L144" s="55">
        <v>4.47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66">SUM(G139:G145)</f>
        <v>21.46</v>
      </c>
      <c r="H146" s="19">
        <f t="shared" si="66"/>
        <v>22.549999999999997</v>
      </c>
      <c r="I146" s="19">
        <f t="shared" si="66"/>
        <v>61.540000000000006</v>
      </c>
      <c r="J146" s="19">
        <f t="shared" si="66"/>
        <v>526</v>
      </c>
      <c r="K146" s="25"/>
      <c r="L146" s="19">
        <f t="shared" ref="L146" si="67">SUM(L139:L145)</f>
        <v>74.420000000000016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7" t="s">
        <v>86</v>
      </c>
      <c r="F148" s="58">
        <v>250</v>
      </c>
      <c r="G148" s="51">
        <v>7.88</v>
      </c>
      <c r="H148" s="51">
        <v>5.0599999999999996</v>
      </c>
      <c r="I148" s="52">
        <v>19.28</v>
      </c>
      <c r="J148" s="51">
        <v>154</v>
      </c>
      <c r="K148" s="59">
        <v>102</v>
      </c>
      <c r="L148" s="51">
        <v>4.76</v>
      </c>
    </row>
    <row r="149" spans="1:12" ht="15" x14ac:dyDescent="0.25">
      <c r="A149" s="23"/>
      <c r="B149" s="15"/>
      <c r="C149" s="11"/>
      <c r="D149" s="7" t="s">
        <v>28</v>
      </c>
      <c r="E149" s="57" t="s">
        <v>85</v>
      </c>
      <c r="F149" s="58">
        <v>90</v>
      </c>
      <c r="G149" s="51">
        <v>13.66</v>
      </c>
      <c r="H149" s="51">
        <v>14.54</v>
      </c>
      <c r="I149" s="52">
        <v>2.7</v>
      </c>
      <c r="J149" s="51">
        <v>196</v>
      </c>
      <c r="K149" s="59">
        <v>256</v>
      </c>
      <c r="L149" s="51">
        <v>42.91</v>
      </c>
    </row>
    <row r="150" spans="1:12" ht="15" x14ac:dyDescent="0.25">
      <c r="A150" s="23"/>
      <c r="B150" s="15"/>
      <c r="C150" s="11"/>
      <c r="D150" s="7" t="s">
        <v>29</v>
      </c>
      <c r="E150" s="57" t="s">
        <v>75</v>
      </c>
      <c r="F150" s="58">
        <v>150</v>
      </c>
      <c r="G150" s="51">
        <v>2.0699999999999998</v>
      </c>
      <c r="H150" s="51">
        <v>2.79</v>
      </c>
      <c r="I150" s="52">
        <v>13.72</v>
      </c>
      <c r="J150" s="51">
        <v>88</v>
      </c>
      <c r="K150" s="59"/>
      <c r="L150" s="51">
        <v>13.67</v>
      </c>
    </row>
    <row r="151" spans="1:12" ht="15" x14ac:dyDescent="0.25">
      <c r="A151" s="23"/>
      <c r="B151" s="15"/>
      <c r="C151" s="11"/>
      <c r="D151" s="7" t="s">
        <v>30</v>
      </c>
      <c r="E151" s="57" t="s">
        <v>76</v>
      </c>
      <c r="F151" s="58">
        <v>200</v>
      </c>
      <c r="G151" s="51">
        <v>0.08</v>
      </c>
      <c r="H151" s="51">
        <v>0.02</v>
      </c>
      <c r="I151" s="52">
        <v>11.82</v>
      </c>
      <c r="J151" s="51">
        <v>48</v>
      </c>
      <c r="K151" s="59">
        <v>376</v>
      </c>
      <c r="L151" s="51">
        <v>2.2000000000000002</v>
      </c>
    </row>
    <row r="152" spans="1:12" ht="15" x14ac:dyDescent="0.25">
      <c r="A152" s="23"/>
      <c r="B152" s="15"/>
      <c r="C152" s="11"/>
      <c r="D152" s="7" t="s">
        <v>31</v>
      </c>
      <c r="E152" s="57" t="s">
        <v>52</v>
      </c>
      <c r="F152" s="58">
        <v>100</v>
      </c>
      <c r="G152" s="51">
        <v>4.25</v>
      </c>
      <c r="H152" s="51">
        <v>0.8</v>
      </c>
      <c r="I152" s="52">
        <v>18.5</v>
      </c>
      <c r="J152" s="51">
        <v>98</v>
      </c>
      <c r="K152" s="59"/>
      <c r="L152" s="51">
        <v>6.7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75" thickBot="1" x14ac:dyDescent="0.3">
      <c r="A154" s="23"/>
      <c r="B154" s="15"/>
      <c r="C154" s="11"/>
      <c r="D154" s="6"/>
      <c r="E154" s="63" t="s">
        <v>65</v>
      </c>
      <c r="F154" s="64">
        <v>60</v>
      </c>
      <c r="G154" s="67">
        <v>1</v>
      </c>
      <c r="H154" s="67">
        <v>4</v>
      </c>
      <c r="I154" s="68">
        <v>5</v>
      </c>
      <c r="J154" s="64">
        <v>52</v>
      </c>
      <c r="K154" s="70">
        <v>42</v>
      </c>
      <c r="L154" s="55">
        <v>4.18</v>
      </c>
    </row>
    <row r="155" spans="1:12" ht="15.75" thickBot="1" x14ac:dyDescent="0.3">
      <c r="A155" s="23"/>
      <c r="B155" s="15"/>
      <c r="C155" s="11"/>
      <c r="D155" s="6"/>
      <c r="E155" s="63"/>
      <c r="F155" s="64"/>
      <c r="G155" s="55"/>
      <c r="H155" s="55"/>
      <c r="I155" s="56"/>
      <c r="J155" s="55"/>
      <c r="K155" s="70"/>
      <c r="L155" s="55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68">SUM(G147:G155)</f>
        <v>28.939999999999998</v>
      </c>
      <c r="H156" s="19">
        <f t="shared" si="68"/>
        <v>27.209999999999997</v>
      </c>
      <c r="I156" s="19">
        <f t="shared" si="68"/>
        <v>71.02000000000001</v>
      </c>
      <c r="J156" s="19">
        <f t="shared" si="68"/>
        <v>636</v>
      </c>
      <c r="K156" s="25"/>
      <c r="L156" s="19">
        <f t="shared" ref="L156" si="69">SUM(L147:L155)</f>
        <v>74.419999999999987</v>
      </c>
    </row>
    <row r="157" spans="1:12" ht="15.75" thickBot="1" x14ac:dyDescent="0.25">
      <c r="A157" s="29">
        <f>A139</f>
        <v>2</v>
      </c>
      <c r="B157" s="30">
        <f>B139</f>
        <v>2</v>
      </c>
      <c r="C157" s="74" t="s">
        <v>4</v>
      </c>
      <c r="D157" s="75"/>
      <c r="E157" s="31"/>
      <c r="F157" s="32">
        <f>F146+F156</f>
        <v>1550</v>
      </c>
      <c r="G157" s="32">
        <f t="shared" ref="G157" si="70">G146+G156</f>
        <v>50.4</v>
      </c>
      <c r="H157" s="32">
        <f t="shared" ref="H157" si="71">H146+H156</f>
        <v>49.759999999999991</v>
      </c>
      <c r="I157" s="32">
        <f t="shared" ref="I157" si="72">I146+I156</f>
        <v>132.56</v>
      </c>
      <c r="J157" s="32">
        <f t="shared" ref="J157:L157" si="73">J146+J156</f>
        <v>1162</v>
      </c>
      <c r="K157" s="32"/>
      <c r="L157" s="32">
        <f t="shared" si="73"/>
        <v>148.84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57" t="s">
        <v>67</v>
      </c>
      <c r="F158" s="58">
        <v>90</v>
      </c>
      <c r="G158" s="51">
        <v>12</v>
      </c>
      <c r="H158" s="51">
        <v>17.03</v>
      </c>
      <c r="I158" s="52">
        <v>9.6300000000000008</v>
      </c>
      <c r="J158" s="51">
        <v>240</v>
      </c>
      <c r="K158" s="59">
        <v>268</v>
      </c>
      <c r="L158" s="51">
        <v>40.840000000000003</v>
      </c>
    </row>
    <row r="159" spans="1:12" ht="15" x14ac:dyDescent="0.25">
      <c r="A159" s="23"/>
      <c r="B159" s="15"/>
      <c r="C159" s="11"/>
      <c r="D159" s="6"/>
      <c r="E159" s="57" t="s">
        <v>87</v>
      </c>
      <c r="F159" s="58">
        <v>150</v>
      </c>
      <c r="G159" s="51">
        <v>8.32</v>
      </c>
      <c r="H159" s="51">
        <v>4.92</v>
      </c>
      <c r="I159" s="52">
        <v>39.590000000000003</v>
      </c>
      <c r="J159" s="51">
        <v>236</v>
      </c>
      <c r="K159" s="59">
        <v>302</v>
      </c>
      <c r="L159" s="51">
        <v>11.21</v>
      </c>
    </row>
    <row r="160" spans="1:12" ht="15" x14ac:dyDescent="0.25">
      <c r="A160" s="23"/>
      <c r="B160" s="15"/>
      <c r="C160" s="11"/>
      <c r="D160" s="7" t="s">
        <v>22</v>
      </c>
      <c r="E160" s="57" t="s">
        <v>56</v>
      </c>
      <c r="F160" s="58">
        <v>200</v>
      </c>
      <c r="G160" s="51">
        <v>0.06</v>
      </c>
      <c r="H160" s="51">
        <v>0</v>
      </c>
      <c r="I160" s="52">
        <v>20.8</v>
      </c>
      <c r="J160" s="51">
        <v>83</v>
      </c>
      <c r="K160" s="59">
        <v>349</v>
      </c>
      <c r="L160" s="51">
        <v>5.55</v>
      </c>
    </row>
    <row r="161" spans="1:12" ht="15" x14ac:dyDescent="0.25">
      <c r="A161" s="23"/>
      <c r="B161" s="15"/>
      <c r="C161" s="11"/>
      <c r="D161" s="7" t="s">
        <v>23</v>
      </c>
      <c r="E161" s="57" t="s">
        <v>52</v>
      </c>
      <c r="F161" s="58">
        <v>100</v>
      </c>
      <c r="G161" s="51">
        <v>4.25</v>
      </c>
      <c r="H161" s="51">
        <v>0.8</v>
      </c>
      <c r="I161" s="52">
        <v>18.5</v>
      </c>
      <c r="J161" s="51">
        <v>98</v>
      </c>
      <c r="K161" s="59">
        <v>1</v>
      </c>
      <c r="L161" s="51">
        <v>6.7</v>
      </c>
    </row>
    <row r="162" spans="1:12" ht="15" x14ac:dyDescent="0.25">
      <c r="A162" s="23"/>
      <c r="B162" s="15"/>
      <c r="C162" s="11"/>
      <c r="D162" s="7" t="s">
        <v>24</v>
      </c>
      <c r="E162" s="61"/>
      <c r="F162" s="62"/>
      <c r="G162" s="53"/>
      <c r="H162" s="53"/>
      <c r="I162" s="54"/>
      <c r="J162" s="53"/>
      <c r="K162" s="44"/>
      <c r="L162" s="53"/>
    </row>
    <row r="163" spans="1:12" ht="15.75" thickBot="1" x14ac:dyDescent="0.3">
      <c r="A163" s="23"/>
      <c r="B163" s="15"/>
      <c r="C163" s="11"/>
      <c r="D163" s="6"/>
      <c r="E163" s="63" t="s">
        <v>88</v>
      </c>
      <c r="F163" s="64">
        <v>60</v>
      </c>
      <c r="G163" s="55">
        <v>1.54</v>
      </c>
      <c r="H163" s="55">
        <v>6.09</v>
      </c>
      <c r="I163" s="56">
        <v>6.35</v>
      </c>
      <c r="J163" s="55">
        <v>86</v>
      </c>
      <c r="K163" s="44"/>
      <c r="L163" s="55">
        <v>5.66</v>
      </c>
    </row>
    <row r="164" spans="1:12" ht="15" x14ac:dyDescent="0.25">
      <c r="A164" s="23"/>
      <c r="B164" s="15"/>
      <c r="C164" s="11"/>
      <c r="D164" s="6"/>
      <c r="E164" s="57" t="s">
        <v>89</v>
      </c>
      <c r="F164" s="43">
        <v>250</v>
      </c>
      <c r="G164" s="51">
        <v>3.89</v>
      </c>
      <c r="H164" s="51">
        <v>2.71</v>
      </c>
      <c r="I164" s="52">
        <v>25.86</v>
      </c>
      <c r="J164" s="51">
        <v>143</v>
      </c>
      <c r="K164" s="65">
        <v>112</v>
      </c>
      <c r="L164" s="51">
        <v>4.46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850</v>
      </c>
      <c r="G165" s="19">
        <f t="shared" ref="G165:J165" si="74">SUM(G158:G164)</f>
        <v>30.06</v>
      </c>
      <c r="H165" s="19">
        <f t="shared" si="74"/>
        <v>31.550000000000004</v>
      </c>
      <c r="I165" s="19">
        <f t="shared" si="74"/>
        <v>120.73</v>
      </c>
      <c r="J165" s="19">
        <f t="shared" si="74"/>
        <v>886</v>
      </c>
      <c r="K165" s="25"/>
      <c r="L165" s="19">
        <f t="shared" ref="L165" si="75">SUM(L158:L164)</f>
        <v>74.419999999999987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7" t="s">
        <v>89</v>
      </c>
      <c r="F167" s="58">
        <v>250</v>
      </c>
      <c r="G167" s="51">
        <v>3.89</v>
      </c>
      <c r="H167" s="51">
        <v>2.71</v>
      </c>
      <c r="I167" s="52">
        <v>25.86</v>
      </c>
      <c r="J167" s="51">
        <v>143</v>
      </c>
      <c r="K167" s="65">
        <v>112</v>
      </c>
      <c r="L167" s="51">
        <v>4.47</v>
      </c>
    </row>
    <row r="168" spans="1:12" ht="15" x14ac:dyDescent="0.25">
      <c r="A168" s="23"/>
      <c r="B168" s="15"/>
      <c r="C168" s="11"/>
      <c r="D168" s="7" t="s">
        <v>28</v>
      </c>
      <c r="E168" s="57" t="s">
        <v>67</v>
      </c>
      <c r="F168" s="58">
        <v>90</v>
      </c>
      <c r="G168" s="51">
        <v>12</v>
      </c>
      <c r="H168" s="51">
        <v>17.03</v>
      </c>
      <c r="I168" s="52">
        <v>9.6300000000000008</v>
      </c>
      <c r="J168" s="51">
        <v>240</v>
      </c>
      <c r="K168" s="59">
        <v>268</v>
      </c>
      <c r="L168" s="51">
        <v>40.840000000000003</v>
      </c>
    </row>
    <row r="169" spans="1:12" ht="15" x14ac:dyDescent="0.25">
      <c r="A169" s="23"/>
      <c r="B169" s="15"/>
      <c r="C169" s="11"/>
      <c r="D169" s="7" t="s">
        <v>29</v>
      </c>
      <c r="E169" s="57" t="s">
        <v>87</v>
      </c>
      <c r="F169" s="58">
        <v>150</v>
      </c>
      <c r="G169" s="51">
        <v>8.32</v>
      </c>
      <c r="H169" s="51">
        <v>4.92</v>
      </c>
      <c r="I169" s="52">
        <v>39.590000000000003</v>
      </c>
      <c r="J169" s="51">
        <v>236</v>
      </c>
      <c r="K169" s="59">
        <v>302</v>
      </c>
      <c r="L169" s="51">
        <v>11.21</v>
      </c>
    </row>
    <row r="170" spans="1:12" ht="15" x14ac:dyDescent="0.25">
      <c r="A170" s="23"/>
      <c r="B170" s="15"/>
      <c r="C170" s="11"/>
      <c r="D170" s="7" t="s">
        <v>30</v>
      </c>
      <c r="E170" s="57" t="s">
        <v>56</v>
      </c>
      <c r="F170" s="58">
        <v>200</v>
      </c>
      <c r="G170" s="51">
        <v>0.06</v>
      </c>
      <c r="H170" s="51">
        <v>0</v>
      </c>
      <c r="I170" s="52">
        <v>20.8</v>
      </c>
      <c r="J170" s="51">
        <v>83</v>
      </c>
      <c r="K170" s="59">
        <v>349</v>
      </c>
      <c r="L170" s="51">
        <v>5.55</v>
      </c>
    </row>
    <row r="171" spans="1:12" ht="15" x14ac:dyDescent="0.25">
      <c r="A171" s="23"/>
      <c r="B171" s="15"/>
      <c r="C171" s="11"/>
      <c r="D171" s="7" t="s">
        <v>31</v>
      </c>
      <c r="E171" s="57" t="s">
        <v>52</v>
      </c>
      <c r="F171" s="58">
        <v>100</v>
      </c>
      <c r="G171" s="51">
        <v>4.25</v>
      </c>
      <c r="H171" s="51">
        <v>0.8</v>
      </c>
      <c r="I171" s="52">
        <v>18.5</v>
      </c>
      <c r="J171" s="51">
        <v>98</v>
      </c>
      <c r="K171" s="59">
        <v>1</v>
      </c>
      <c r="L171" s="51">
        <v>6.7</v>
      </c>
    </row>
    <row r="172" spans="1:12" ht="15" x14ac:dyDescent="0.25">
      <c r="A172" s="23"/>
      <c r="B172" s="15"/>
      <c r="C172" s="11"/>
      <c r="D172" s="7" t="s">
        <v>32</v>
      </c>
      <c r="E172" s="57"/>
      <c r="F172" s="58"/>
      <c r="G172" s="51"/>
      <c r="H172" s="51"/>
      <c r="I172" s="52"/>
      <c r="J172" s="51"/>
      <c r="K172" s="44"/>
      <c r="L172" s="51"/>
    </row>
    <row r="173" spans="1:12" ht="15" x14ac:dyDescent="0.25">
      <c r="A173" s="23"/>
      <c r="B173" s="15"/>
      <c r="C173" s="11"/>
      <c r="D173" s="6"/>
      <c r="E173" s="61"/>
      <c r="F173" s="62"/>
      <c r="G173" s="53"/>
      <c r="H173" s="53"/>
      <c r="I173" s="54"/>
      <c r="J173" s="53"/>
      <c r="K173" s="44"/>
      <c r="L173" s="53"/>
    </row>
    <row r="174" spans="1:12" ht="15.75" thickBot="1" x14ac:dyDescent="0.3">
      <c r="A174" s="23"/>
      <c r="B174" s="15"/>
      <c r="C174" s="11"/>
      <c r="D174" s="6"/>
      <c r="E174" s="63" t="s">
        <v>88</v>
      </c>
      <c r="F174" s="64">
        <v>60</v>
      </c>
      <c r="G174" s="55">
        <v>1.54</v>
      </c>
      <c r="H174" s="55">
        <v>6.09</v>
      </c>
      <c r="I174" s="56">
        <v>6.35</v>
      </c>
      <c r="J174" s="55">
        <v>86</v>
      </c>
      <c r="K174" s="44"/>
      <c r="L174" s="55">
        <v>5.65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76">SUM(G166:G174)</f>
        <v>30.06</v>
      </c>
      <c r="H175" s="19">
        <f t="shared" si="76"/>
        <v>31.550000000000004</v>
      </c>
      <c r="I175" s="19">
        <f t="shared" si="76"/>
        <v>120.73</v>
      </c>
      <c r="J175" s="19">
        <f t="shared" si="76"/>
        <v>886</v>
      </c>
      <c r="K175" s="25"/>
      <c r="L175" s="19">
        <f t="shared" ref="L175" si="77">SUM(L166:L174)</f>
        <v>74.42</v>
      </c>
    </row>
    <row r="176" spans="1:12" ht="15.75" thickBot="1" x14ac:dyDescent="0.25">
      <c r="A176" s="29">
        <f>A158</f>
        <v>2</v>
      </c>
      <c r="B176" s="30">
        <f>B158</f>
        <v>3</v>
      </c>
      <c r="C176" s="74" t="s">
        <v>4</v>
      </c>
      <c r="D176" s="75"/>
      <c r="E176" s="31"/>
      <c r="F176" s="32">
        <f>F165+F175</f>
        <v>1700</v>
      </c>
      <c r="G176" s="32">
        <f t="shared" ref="G176" si="78">G165+G175</f>
        <v>60.12</v>
      </c>
      <c r="H176" s="32">
        <f t="shared" ref="H176" si="79">H165+H175</f>
        <v>63.100000000000009</v>
      </c>
      <c r="I176" s="32">
        <f t="shared" ref="I176" si="80">I165+I175</f>
        <v>241.46</v>
      </c>
      <c r="J176" s="32">
        <f t="shared" ref="J176:L176" si="81">J165+J175</f>
        <v>1772</v>
      </c>
      <c r="K176" s="32"/>
      <c r="L176" s="32">
        <f t="shared" si="81"/>
        <v>148.83999999999997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57" t="s">
        <v>90</v>
      </c>
      <c r="F177" s="58">
        <v>150</v>
      </c>
      <c r="G177" s="51">
        <v>15.03</v>
      </c>
      <c r="H177" s="51">
        <v>18.13</v>
      </c>
      <c r="I177" s="52">
        <v>25.17</v>
      </c>
      <c r="J177" s="51">
        <v>324</v>
      </c>
      <c r="K177" s="59">
        <v>291</v>
      </c>
      <c r="L177" s="51">
        <v>28.77</v>
      </c>
    </row>
    <row r="178" spans="1:12" ht="15" x14ac:dyDescent="0.25">
      <c r="A178" s="23"/>
      <c r="B178" s="15"/>
      <c r="C178" s="11"/>
      <c r="D178" s="6"/>
      <c r="E178" s="57"/>
      <c r="F178" s="58"/>
      <c r="G178" s="51"/>
      <c r="H178" s="51"/>
      <c r="I178" s="52"/>
      <c r="J178" s="51"/>
      <c r="K178" s="59"/>
      <c r="L178" s="51"/>
    </row>
    <row r="179" spans="1:12" ht="15" x14ac:dyDescent="0.25">
      <c r="A179" s="23"/>
      <c r="B179" s="15"/>
      <c r="C179" s="11"/>
      <c r="D179" s="7" t="s">
        <v>22</v>
      </c>
      <c r="E179" s="57" t="s">
        <v>63</v>
      </c>
      <c r="F179" s="58">
        <v>200</v>
      </c>
      <c r="G179" s="51">
        <v>1</v>
      </c>
      <c r="H179" s="51">
        <v>0</v>
      </c>
      <c r="I179" s="52">
        <v>18.2</v>
      </c>
      <c r="J179" s="51">
        <v>77</v>
      </c>
      <c r="K179" s="59">
        <v>399</v>
      </c>
      <c r="L179" s="51">
        <v>16</v>
      </c>
    </row>
    <row r="180" spans="1:12" ht="15" x14ac:dyDescent="0.25">
      <c r="A180" s="23"/>
      <c r="B180" s="15"/>
      <c r="C180" s="11"/>
      <c r="D180" s="7" t="s">
        <v>23</v>
      </c>
      <c r="E180" s="57" t="s">
        <v>52</v>
      </c>
      <c r="F180" s="58">
        <v>100</v>
      </c>
      <c r="G180" s="51">
        <v>4.25</v>
      </c>
      <c r="H180" s="51">
        <v>0.8</v>
      </c>
      <c r="I180" s="52">
        <v>18.5</v>
      </c>
      <c r="J180" s="51">
        <v>98</v>
      </c>
      <c r="K180" s="59">
        <v>1</v>
      </c>
      <c r="L180" s="51">
        <v>6.7</v>
      </c>
    </row>
    <row r="181" spans="1:12" ht="15" x14ac:dyDescent="0.25">
      <c r="A181" s="23"/>
      <c r="B181" s="15"/>
      <c r="C181" s="11"/>
      <c r="D181" s="7" t="s">
        <v>24</v>
      </c>
      <c r="E181" s="57" t="s">
        <v>53</v>
      </c>
      <c r="F181" s="58">
        <v>100</v>
      </c>
      <c r="G181" s="51">
        <v>0.4</v>
      </c>
      <c r="H181" s="51">
        <v>0.4</v>
      </c>
      <c r="I181" s="52">
        <v>9.8000000000000007</v>
      </c>
      <c r="J181" s="51">
        <v>44</v>
      </c>
      <c r="K181" s="44"/>
      <c r="L181" s="51">
        <v>8.25</v>
      </c>
    </row>
    <row r="182" spans="1:12" ht="15.75" thickBot="1" x14ac:dyDescent="0.3">
      <c r="A182" s="23"/>
      <c r="B182" s="15"/>
      <c r="C182" s="11"/>
      <c r="D182" s="6"/>
      <c r="E182" s="63" t="s">
        <v>58</v>
      </c>
      <c r="F182" s="64">
        <v>60</v>
      </c>
      <c r="G182" s="55">
        <v>1.38</v>
      </c>
      <c r="H182" s="55">
        <v>6.12</v>
      </c>
      <c r="I182" s="56">
        <v>7.2</v>
      </c>
      <c r="J182" s="55">
        <v>89</v>
      </c>
      <c r="K182" s="44"/>
      <c r="L182" s="55">
        <v>7.29</v>
      </c>
    </row>
    <row r="183" spans="1:12" ht="15.75" thickBot="1" x14ac:dyDescent="0.3">
      <c r="A183" s="23"/>
      <c r="B183" s="15"/>
      <c r="C183" s="11"/>
      <c r="D183" s="6"/>
      <c r="E183" s="63" t="s">
        <v>59</v>
      </c>
      <c r="F183" s="64">
        <v>65</v>
      </c>
      <c r="G183" s="55">
        <v>2.4</v>
      </c>
      <c r="H183" s="55">
        <v>2.6</v>
      </c>
      <c r="I183" s="56">
        <v>29.6</v>
      </c>
      <c r="J183" s="55">
        <v>151</v>
      </c>
      <c r="K183" s="44"/>
      <c r="L183" s="55">
        <v>7.41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2">SUM(G177:G183)</f>
        <v>24.459999999999997</v>
      </c>
      <c r="H184" s="19">
        <f t="shared" si="82"/>
        <v>28.05</v>
      </c>
      <c r="I184" s="19">
        <f t="shared" si="82"/>
        <v>108.47</v>
      </c>
      <c r="J184" s="19">
        <f t="shared" si="82"/>
        <v>783</v>
      </c>
      <c r="K184" s="25"/>
      <c r="L184" s="19">
        <f t="shared" ref="L184" si="83">SUM(L177:L183)</f>
        <v>74.42</v>
      </c>
    </row>
    <row r="185" spans="1:12" ht="15.75" thickBot="1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63" t="s">
        <v>58</v>
      </c>
      <c r="F185" s="64">
        <v>60</v>
      </c>
      <c r="G185" s="55">
        <v>1.54</v>
      </c>
      <c r="H185" s="55">
        <v>6.09</v>
      </c>
      <c r="I185" s="56">
        <v>6.35</v>
      </c>
      <c r="J185" s="55">
        <v>86</v>
      </c>
      <c r="K185" s="44"/>
      <c r="L185" s="55">
        <v>7.54</v>
      </c>
    </row>
    <row r="186" spans="1:12" ht="15" x14ac:dyDescent="0.25">
      <c r="A186" s="23"/>
      <c r="B186" s="15"/>
      <c r="C186" s="11"/>
      <c r="D186" s="7" t="s">
        <v>27</v>
      </c>
      <c r="E186" s="57" t="s">
        <v>60</v>
      </c>
      <c r="F186" s="58">
        <v>250</v>
      </c>
      <c r="G186" s="51">
        <v>7.59</v>
      </c>
      <c r="H186" s="51">
        <v>3.08</v>
      </c>
      <c r="I186" s="52">
        <v>21.63</v>
      </c>
      <c r="J186" s="51">
        <v>145</v>
      </c>
      <c r="K186" s="59">
        <v>119</v>
      </c>
      <c r="L186" s="51">
        <v>3.46</v>
      </c>
    </row>
    <row r="187" spans="1:12" ht="15" x14ac:dyDescent="0.25">
      <c r="A187" s="23"/>
      <c r="B187" s="15"/>
      <c r="C187" s="11"/>
      <c r="D187" s="7" t="s">
        <v>28</v>
      </c>
      <c r="E187" s="57" t="s">
        <v>90</v>
      </c>
      <c r="F187" s="58">
        <v>150</v>
      </c>
      <c r="G187" s="51">
        <v>15.03</v>
      </c>
      <c r="H187" s="51">
        <v>18.13</v>
      </c>
      <c r="I187" s="52">
        <v>25.17</v>
      </c>
      <c r="J187" s="51">
        <v>324</v>
      </c>
      <c r="K187" s="59">
        <v>291</v>
      </c>
      <c r="L187" s="51">
        <v>28.67</v>
      </c>
    </row>
    <row r="188" spans="1:12" ht="15" x14ac:dyDescent="0.25">
      <c r="A188" s="23"/>
      <c r="B188" s="15"/>
      <c r="C188" s="11"/>
      <c r="D188" s="7" t="s">
        <v>29</v>
      </c>
      <c r="E188" s="57"/>
      <c r="F188" s="58"/>
      <c r="G188" s="51"/>
      <c r="H188" s="51"/>
      <c r="I188" s="52"/>
      <c r="J188" s="51"/>
      <c r="K188" s="59"/>
      <c r="L188" s="51"/>
    </row>
    <row r="189" spans="1:12" ht="15" x14ac:dyDescent="0.25">
      <c r="A189" s="23"/>
      <c r="B189" s="15"/>
      <c r="C189" s="11"/>
      <c r="D189" s="7" t="s">
        <v>30</v>
      </c>
      <c r="E189" s="57" t="s">
        <v>63</v>
      </c>
      <c r="F189" s="58">
        <v>200</v>
      </c>
      <c r="G189" s="51">
        <v>1</v>
      </c>
      <c r="H189" s="51">
        <v>0</v>
      </c>
      <c r="I189" s="52">
        <v>18.2</v>
      </c>
      <c r="J189" s="51">
        <v>77</v>
      </c>
      <c r="K189" s="59">
        <v>399</v>
      </c>
      <c r="L189" s="51">
        <v>16</v>
      </c>
    </row>
    <row r="190" spans="1:12" ht="15" x14ac:dyDescent="0.25">
      <c r="A190" s="23"/>
      <c r="B190" s="15"/>
      <c r="C190" s="11"/>
      <c r="D190" s="7" t="s">
        <v>31</v>
      </c>
      <c r="E190" s="57" t="s">
        <v>52</v>
      </c>
      <c r="F190" s="58">
        <v>100</v>
      </c>
      <c r="G190" s="51">
        <v>4.25</v>
      </c>
      <c r="H190" s="51">
        <v>0.8</v>
      </c>
      <c r="I190" s="52">
        <v>18.5</v>
      </c>
      <c r="J190" s="51">
        <v>98</v>
      </c>
      <c r="K190" s="59">
        <v>1</v>
      </c>
      <c r="L190" s="51">
        <v>6.7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57" t="s">
        <v>53</v>
      </c>
      <c r="F192" s="58">
        <v>100</v>
      </c>
      <c r="G192" s="51">
        <v>0.4</v>
      </c>
      <c r="H192" s="51">
        <v>0.4</v>
      </c>
      <c r="I192" s="52">
        <v>9.8000000000000007</v>
      </c>
      <c r="J192" s="51">
        <v>44</v>
      </c>
      <c r="K192" s="44"/>
      <c r="L192" s="51">
        <v>7.5</v>
      </c>
    </row>
    <row r="193" spans="1:12" ht="15.75" thickBot="1" x14ac:dyDescent="0.3">
      <c r="A193" s="23"/>
      <c r="B193" s="15"/>
      <c r="C193" s="11"/>
      <c r="D193" s="6"/>
      <c r="E193" s="63" t="s">
        <v>59</v>
      </c>
      <c r="F193" s="64">
        <v>44</v>
      </c>
      <c r="G193" s="55">
        <v>2.4</v>
      </c>
      <c r="H193" s="55">
        <v>2.6</v>
      </c>
      <c r="I193" s="56">
        <v>29.6</v>
      </c>
      <c r="J193" s="55">
        <v>151</v>
      </c>
      <c r="K193" s="44"/>
      <c r="L193" s="55">
        <v>4.55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904</v>
      </c>
      <c r="G194" s="19">
        <f t="shared" ref="G194:J194" si="84">SUM(G185:G193)</f>
        <v>32.209999999999994</v>
      </c>
      <c r="H194" s="19">
        <f t="shared" si="84"/>
        <v>31.099999999999998</v>
      </c>
      <c r="I194" s="19">
        <f t="shared" si="84"/>
        <v>129.25</v>
      </c>
      <c r="J194" s="19">
        <f t="shared" si="84"/>
        <v>925</v>
      </c>
      <c r="K194" s="25"/>
      <c r="L194" s="19">
        <f t="shared" ref="L194" si="85">SUM(L185:L193)</f>
        <v>74.42</v>
      </c>
    </row>
    <row r="195" spans="1:12" ht="15.75" thickBot="1" x14ac:dyDescent="0.25">
      <c r="A195" s="29">
        <f>A177</f>
        <v>2</v>
      </c>
      <c r="B195" s="30">
        <f>B177</f>
        <v>4</v>
      </c>
      <c r="C195" s="74" t="s">
        <v>4</v>
      </c>
      <c r="D195" s="75"/>
      <c r="E195" s="31"/>
      <c r="F195" s="32">
        <f>F184+F194</f>
        <v>1579</v>
      </c>
      <c r="G195" s="32">
        <f t="shared" ref="G195" si="86">G184+G194</f>
        <v>56.669999999999987</v>
      </c>
      <c r="H195" s="32">
        <f t="shared" ref="H195" si="87">H184+H194</f>
        <v>59.15</v>
      </c>
      <c r="I195" s="32">
        <f t="shared" ref="I195" si="88">I184+I194</f>
        <v>237.72</v>
      </c>
      <c r="J195" s="32">
        <f t="shared" ref="J195:L195" si="89">J184+J194</f>
        <v>1708</v>
      </c>
      <c r="K195" s="32"/>
      <c r="L195" s="32">
        <f t="shared" si="89"/>
        <v>148.84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57" t="s">
        <v>67</v>
      </c>
      <c r="F196" s="58">
        <v>90</v>
      </c>
      <c r="G196" s="51">
        <v>12</v>
      </c>
      <c r="H196" s="51">
        <v>17.03</v>
      </c>
      <c r="I196" s="52">
        <v>9.6300000000000008</v>
      </c>
      <c r="J196" s="51">
        <v>240</v>
      </c>
      <c r="K196" s="59">
        <v>268</v>
      </c>
      <c r="L196" s="51">
        <v>42.99</v>
      </c>
    </row>
    <row r="197" spans="1:12" ht="15" x14ac:dyDescent="0.25">
      <c r="A197" s="23"/>
      <c r="B197" s="15"/>
      <c r="C197" s="11"/>
      <c r="D197" s="6"/>
      <c r="E197" s="57" t="s">
        <v>68</v>
      </c>
      <c r="F197" s="58">
        <v>150</v>
      </c>
      <c r="G197" s="51">
        <v>5.18</v>
      </c>
      <c r="H197" s="51">
        <v>4.18</v>
      </c>
      <c r="I197" s="52">
        <v>28.13</v>
      </c>
      <c r="J197" s="51">
        <v>171</v>
      </c>
      <c r="K197" s="59">
        <v>309</v>
      </c>
      <c r="L197" s="51">
        <v>9.4700000000000006</v>
      </c>
    </row>
    <row r="198" spans="1:12" ht="15" x14ac:dyDescent="0.25">
      <c r="A198" s="23"/>
      <c r="B198" s="15"/>
      <c r="C198" s="11"/>
      <c r="D198" s="7" t="s">
        <v>22</v>
      </c>
      <c r="E198" s="57" t="s">
        <v>51</v>
      </c>
      <c r="F198" s="58">
        <v>200</v>
      </c>
      <c r="G198" s="51">
        <v>0.08</v>
      </c>
      <c r="H198" s="51">
        <v>0.02</v>
      </c>
      <c r="I198" s="52">
        <v>11.82</v>
      </c>
      <c r="J198" s="51">
        <v>48</v>
      </c>
      <c r="K198" s="59">
        <v>376</v>
      </c>
      <c r="L198" s="51">
        <v>2.2000000000000002</v>
      </c>
    </row>
    <row r="199" spans="1:12" ht="15" x14ac:dyDescent="0.25">
      <c r="A199" s="23"/>
      <c r="B199" s="15"/>
      <c r="C199" s="11"/>
      <c r="D199" s="7" t="s">
        <v>23</v>
      </c>
      <c r="E199" s="57" t="s">
        <v>69</v>
      </c>
      <c r="F199" s="58">
        <v>100</v>
      </c>
      <c r="G199" s="51">
        <v>4.25</v>
      </c>
      <c r="H199" s="51">
        <v>0.8</v>
      </c>
      <c r="I199" s="52">
        <v>18.5</v>
      </c>
      <c r="J199" s="51">
        <v>98</v>
      </c>
      <c r="K199" s="59">
        <v>1</v>
      </c>
      <c r="L199" s="51">
        <v>6.7</v>
      </c>
    </row>
    <row r="200" spans="1:12" ht="15" x14ac:dyDescent="0.25">
      <c r="A200" s="23"/>
      <c r="B200" s="15"/>
      <c r="C200" s="11"/>
      <c r="D200" s="7" t="s">
        <v>24</v>
      </c>
      <c r="E200" s="61" t="s">
        <v>70</v>
      </c>
      <c r="F200" s="62">
        <v>100</v>
      </c>
      <c r="G200" s="53">
        <v>0.4</v>
      </c>
      <c r="H200" s="53">
        <v>0.4</v>
      </c>
      <c r="I200" s="54">
        <v>9.8000000000000007</v>
      </c>
      <c r="J200" s="53">
        <v>44</v>
      </c>
      <c r="K200" s="44"/>
      <c r="L200" s="53">
        <v>7.5</v>
      </c>
    </row>
    <row r="201" spans="1:12" ht="15" x14ac:dyDescent="0.25">
      <c r="A201" s="23"/>
      <c r="B201" s="15"/>
      <c r="C201" s="11"/>
      <c r="D201" s="6"/>
      <c r="E201" s="61"/>
      <c r="F201" s="62"/>
      <c r="G201" s="53"/>
      <c r="H201" s="53"/>
      <c r="I201" s="54"/>
      <c r="J201" s="53"/>
      <c r="K201" s="44"/>
      <c r="L201" s="53"/>
    </row>
    <row r="202" spans="1:12" ht="15.75" thickBot="1" x14ac:dyDescent="0.3">
      <c r="A202" s="23"/>
      <c r="B202" s="15"/>
      <c r="C202" s="11"/>
      <c r="D202" s="6"/>
      <c r="E202" s="63" t="s">
        <v>88</v>
      </c>
      <c r="F202" s="64">
        <v>60</v>
      </c>
      <c r="G202" s="55">
        <v>1.54</v>
      </c>
      <c r="H202" s="55">
        <v>6.09</v>
      </c>
      <c r="I202" s="56">
        <v>6.35</v>
      </c>
      <c r="J202" s="55">
        <v>86</v>
      </c>
      <c r="K202" s="44"/>
      <c r="L202" s="55">
        <v>5.56</v>
      </c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700</v>
      </c>
      <c r="G203" s="19">
        <f t="shared" ref="G203:J203" si="90">SUM(G196:G202)</f>
        <v>23.449999999999996</v>
      </c>
      <c r="H203" s="19">
        <f t="shared" si="90"/>
        <v>28.52</v>
      </c>
      <c r="I203" s="19">
        <f t="shared" si="90"/>
        <v>84.22999999999999</v>
      </c>
      <c r="J203" s="19">
        <f t="shared" si="90"/>
        <v>687</v>
      </c>
      <c r="K203" s="25"/>
      <c r="L203" s="19">
        <f t="shared" ref="L203" si="91">SUM(L196:L202)</f>
        <v>74.420000000000016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57" t="s">
        <v>71</v>
      </c>
      <c r="F205" s="58">
        <v>250</v>
      </c>
      <c r="G205" s="51">
        <v>4.92</v>
      </c>
      <c r="H205" s="51">
        <v>2.7</v>
      </c>
      <c r="I205" s="52">
        <v>14.96</v>
      </c>
      <c r="J205" s="51">
        <v>104</v>
      </c>
      <c r="K205" s="59">
        <v>102</v>
      </c>
      <c r="L205" s="51">
        <v>7.69</v>
      </c>
    </row>
    <row r="206" spans="1:12" ht="15" x14ac:dyDescent="0.25">
      <c r="A206" s="23"/>
      <c r="B206" s="15"/>
      <c r="C206" s="11"/>
      <c r="D206" s="7" t="s">
        <v>28</v>
      </c>
      <c r="E206" s="57" t="s">
        <v>67</v>
      </c>
      <c r="F206" s="58">
        <v>90</v>
      </c>
      <c r="G206" s="51">
        <v>12</v>
      </c>
      <c r="H206" s="51">
        <v>17.03</v>
      </c>
      <c r="I206" s="52">
        <v>9.6300000000000008</v>
      </c>
      <c r="J206" s="51">
        <v>240</v>
      </c>
      <c r="K206" s="59">
        <v>268</v>
      </c>
      <c r="L206" s="51">
        <v>40.479999999999997</v>
      </c>
    </row>
    <row r="207" spans="1:12" ht="15" x14ac:dyDescent="0.25">
      <c r="A207" s="23"/>
      <c r="B207" s="15"/>
      <c r="C207" s="11"/>
      <c r="D207" s="7" t="s">
        <v>29</v>
      </c>
      <c r="E207" s="57" t="s">
        <v>68</v>
      </c>
      <c r="F207" s="58">
        <v>150</v>
      </c>
      <c r="G207" s="51">
        <v>5.18</v>
      </c>
      <c r="H207" s="51">
        <v>4.18</v>
      </c>
      <c r="I207" s="52">
        <v>28.13</v>
      </c>
      <c r="J207" s="51">
        <v>171</v>
      </c>
      <c r="K207" s="59">
        <v>309</v>
      </c>
      <c r="L207" s="51">
        <v>10.45</v>
      </c>
    </row>
    <row r="208" spans="1:12" ht="15" x14ac:dyDescent="0.25">
      <c r="A208" s="23"/>
      <c r="B208" s="15"/>
      <c r="C208" s="11"/>
      <c r="D208" s="7" t="s">
        <v>30</v>
      </c>
      <c r="E208" s="57" t="s">
        <v>51</v>
      </c>
      <c r="F208" s="58">
        <v>200</v>
      </c>
      <c r="G208" s="51">
        <v>0.08</v>
      </c>
      <c r="H208" s="51">
        <v>0.02</v>
      </c>
      <c r="I208" s="52">
        <v>11.82</v>
      </c>
      <c r="J208" s="51">
        <v>48</v>
      </c>
      <c r="K208" s="59">
        <v>376</v>
      </c>
      <c r="L208" s="51">
        <v>2.2000000000000002</v>
      </c>
    </row>
    <row r="209" spans="1:12" ht="15" x14ac:dyDescent="0.25">
      <c r="A209" s="23"/>
      <c r="B209" s="15"/>
      <c r="C209" s="11"/>
      <c r="D209" s="7" t="s">
        <v>31</v>
      </c>
      <c r="E209" s="57" t="s">
        <v>69</v>
      </c>
      <c r="F209" s="58">
        <v>100</v>
      </c>
      <c r="G209" s="51">
        <v>4.25</v>
      </c>
      <c r="H209" s="51">
        <v>0.8</v>
      </c>
      <c r="I209" s="52">
        <v>18.5</v>
      </c>
      <c r="J209" s="51">
        <v>98</v>
      </c>
      <c r="K209" s="59">
        <v>1</v>
      </c>
      <c r="L209" s="51">
        <v>6.7</v>
      </c>
    </row>
    <row r="210" spans="1:12" ht="15" x14ac:dyDescent="0.25">
      <c r="A210" s="23"/>
      <c r="B210" s="15"/>
      <c r="C210" s="11"/>
      <c r="D210" s="7" t="s">
        <v>32</v>
      </c>
      <c r="E210" s="57"/>
      <c r="F210" s="58"/>
      <c r="G210" s="51"/>
      <c r="H210" s="51"/>
      <c r="I210" s="52"/>
      <c r="J210" s="51"/>
      <c r="K210" s="59"/>
      <c r="L210" s="51"/>
    </row>
    <row r="211" spans="1:12" ht="15" x14ac:dyDescent="0.25">
      <c r="A211" s="23"/>
      <c r="B211" s="15"/>
      <c r="C211" s="11"/>
      <c r="D211" s="6"/>
      <c r="E211" s="61"/>
      <c r="F211" s="62"/>
      <c r="G211" s="53"/>
      <c r="H211" s="53"/>
      <c r="I211" s="54"/>
      <c r="J211" s="53"/>
      <c r="K211" s="66"/>
      <c r="L211" s="53"/>
    </row>
    <row r="212" spans="1:12" ht="15.75" thickBot="1" x14ac:dyDescent="0.3">
      <c r="A212" s="23"/>
      <c r="B212" s="15"/>
      <c r="C212" s="11"/>
      <c r="D212" s="6"/>
      <c r="E212" s="63" t="s">
        <v>88</v>
      </c>
      <c r="F212" s="64">
        <v>60</v>
      </c>
      <c r="G212" s="55">
        <v>1.54</v>
      </c>
      <c r="H212" s="55">
        <v>6.09</v>
      </c>
      <c r="I212" s="56">
        <v>6.35</v>
      </c>
      <c r="J212" s="55">
        <v>86</v>
      </c>
      <c r="K212" s="44"/>
      <c r="L212" s="55">
        <v>6.9</v>
      </c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850</v>
      </c>
      <c r="G213" s="19">
        <f t="shared" ref="G213:J213" si="92">SUM(G204:G212)</f>
        <v>27.97</v>
      </c>
      <c r="H213" s="19">
        <f t="shared" si="92"/>
        <v>30.82</v>
      </c>
      <c r="I213" s="19">
        <f t="shared" si="92"/>
        <v>89.389999999999986</v>
      </c>
      <c r="J213" s="19">
        <f t="shared" si="92"/>
        <v>747</v>
      </c>
      <c r="K213" s="25"/>
      <c r="L213" s="19">
        <f t="shared" ref="L213" si="93">SUM(L204:L212)</f>
        <v>74.42</v>
      </c>
    </row>
    <row r="214" spans="1:12" ht="15.75" thickBot="1" x14ac:dyDescent="0.25">
      <c r="A214" s="29">
        <f>A196</f>
        <v>2</v>
      </c>
      <c r="B214" s="30">
        <f>B196</f>
        <v>5</v>
      </c>
      <c r="C214" s="74" t="s">
        <v>4</v>
      </c>
      <c r="D214" s="75"/>
      <c r="E214" s="31"/>
      <c r="F214" s="32">
        <f>F203+F213</f>
        <v>1550</v>
      </c>
      <c r="G214" s="32">
        <f t="shared" ref="G214:J214" si="94">G203+G213</f>
        <v>51.419999999999995</v>
      </c>
      <c r="H214" s="32">
        <f t="shared" si="94"/>
        <v>59.34</v>
      </c>
      <c r="I214" s="32">
        <f t="shared" si="94"/>
        <v>173.61999999999998</v>
      </c>
      <c r="J214" s="32">
        <f t="shared" si="94"/>
        <v>1434</v>
      </c>
      <c r="K214" s="32"/>
      <c r="L214" s="32">
        <f t="shared" ref="L214" si="95">L203+L213</f>
        <v>148.84000000000003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6">SUM(G215:G221)</f>
        <v>0</v>
      </c>
      <c r="H222" s="19">
        <f t="shared" si="96"/>
        <v>0</v>
      </c>
      <c r="I222" s="19">
        <f t="shared" si="96"/>
        <v>0</v>
      </c>
      <c r="J222" s="19">
        <f t="shared" si="96"/>
        <v>0</v>
      </c>
      <c r="K222" s="25"/>
      <c r="L222" s="19">
        <f t="shared" ref="L222" si="97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57" t="s">
        <v>72</v>
      </c>
      <c r="F224" s="58">
        <v>250</v>
      </c>
      <c r="G224" s="51">
        <v>8.91</v>
      </c>
      <c r="H224" s="51">
        <v>3.5</v>
      </c>
      <c r="I224" s="52">
        <v>51.7</v>
      </c>
      <c r="J224" s="51">
        <v>274</v>
      </c>
      <c r="K224" s="59">
        <v>104</v>
      </c>
      <c r="L224" s="51">
        <v>10.69</v>
      </c>
    </row>
    <row r="225" spans="1:12" ht="15" x14ac:dyDescent="0.25">
      <c r="A225" s="23"/>
      <c r="B225" s="15"/>
      <c r="C225" s="11"/>
      <c r="D225" s="7" t="s">
        <v>28</v>
      </c>
      <c r="E225" s="57" t="s">
        <v>73</v>
      </c>
      <c r="F225" s="58">
        <v>150</v>
      </c>
      <c r="G225" s="51">
        <v>12.27</v>
      </c>
      <c r="H225" s="51">
        <v>9.86</v>
      </c>
      <c r="I225" s="52">
        <v>15.12</v>
      </c>
      <c r="J225" s="51">
        <v>139</v>
      </c>
      <c r="K225" s="59">
        <v>241</v>
      </c>
      <c r="L225" s="51">
        <v>39.82</v>
      </c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57" t="s">
        <v>56</v>
      </c>
      <c r="F227" s="58">
        <v>200</v>
      </c>
      <c r="G227" s="51">
        <v>0.06</v>
      </c>
      <c r="H227" s="51">
        <v>0.2</v>
      </c>
      <c r="I227" s="52">
        <v>20.8</v>
      </c>
      <c r="J227" s="51">
        <v>83</v>
      </c>
      <c r="K227" s="59">
        <v>349</v>
      </c>
      <c r="L227" s="51">
        <v>5.55</v>
      </c>
    </row>
    <row r="228" spans="1:12" ht="15" x14ac:dyDescent="0.25">
      <c r="A228" s="23"/>
      <c r="B228" s="15"/>
      <c r="C228" s="11"/>
      <c r="D228" s="7" t="s">
        <v>31</v>
      </c>
      <c r="E228" s="57" t="s">
        <v>52</v>
      </c>
      <c r="F228" s="58">
        <v>100</v>
      </c>
      <c r="G228" s="51">
        <v>4.25</v>
      </c>
      <c r="H228" s="51">
        <v>0.8</v>
      </c>
      <c r="I228" s="52">
        <v>18.5</v>
      </c>
      <c r="J228" s="51">
        <v>98</v>
      </c>
      <c r="K228" s="59">
        <v>1</v>
      </c>
      <c r="L228" s="51">
        <v>6.7</v>
      </c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.75" thickBot="1" x14ac:dyDescent="0.3">
      <c r="A230" s="23"/>
      <c r="B230" s="15"/>
      <c r="C230" s="11"/>
      <c r="D230" s="6"/>
      <c r="E230" s="42" t="s">
        <v>59</v>
      </c>
      <c r="F230" s="43">
        <v>60</v>
      </c>
      <c r="G230" s="55">
        <v>2.4</v>
      </c>
      <c r="H230" s="55">
        <v>2.6</v>
      </c>
      <c r="I230" s="56">
        <v>29.6</v>
      </c>
      <c r="J230" s="43">
        <v>151</v>
      </c>
      <c r="K230" s="44"/>
      <c r="L230" s="43">
        <v>4.16</v>
      </c>
    </row>
    <row r="231" spans="1:12" ht="15" x14ac:dyDescent="0.25">
      <c r="A231" s="23"/>
      <c r="B231" s="15"/>
      <c r="C231" s="11"/>
      <c r="D231" s="6"/>
      <c r="E231" s="42" t="s">
        <v>53</v>
      </c>
      <c r="F231" s="43">
        <v>100</v>
      </c>
      <c r="G231" s="53">
        <v>0.4</v>
      </c>
      <c r="H231" s="53">
        <v>0.4</v>
      </c>
      <c r="I231" s="54">
        <v>9.8000000000000007</v>
      </c>
      <c r="J231" s="43">
        <v>44</v>
      </c>
      <c r="K231" s="44"/>
      <c r="L231" s="43">
        <v>7.5</v>
      </c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860</v>
      </c>
      <c r="G232" s="19">
        <f t="shared" ref="G232:J232" si="98">SUM(G223:G231)</f>
        <v>28.289999999999996</v>
      </c>
      <c r="H232" s="19">
        <f t="shared" si="98"/>
        <v>17.36</v>
      </c>
      <c r="I232" s="19">
        <f t="shared" si="98"/>
        <v>145.52000000000001</v>
      </c>
      <c r="J232" s="19">
        <f t="shared" si="98"/>
        <v>789</v>
      </c>
      <c r="K232" s="25"/>
      <c r="L232" s="19">
        <f t="shared" ref="L232" si="99">SUM(L223:L231)</f>
        <v>74.42</v>
      </c>
    </row>
    <row r="233" spans="1:12" ht="15.75" thickBot="1" x14ac:dyDescent="0.25">
      <c r="A233" s="29">
        <f>A215</f>
        <v>2</v>
      </c>
      <c r="B233" s="30">
        <f>B215</f>
        <v>6</v>
      </c>
      <c r="C233" s="74" t="s">
        <v>4</v>
      </c>
      <c r="D233" s="75"/>
      <c r="E233" s="31"/>
      <c r="F233" s="32">
        <f>F222+F232</f>
        <v>860</v>
      </c>
      <c r="G233" s="32">
        <f t="shared" ref="G233:J233" si="100">G222+G232</f>
        <v>28.289999999999996</v>
      </c>
      <c r="H233" s="32">
        <f t="shared" si="100"/>
        <v>17.36</v>
      </c>
      <c r="I233" s="32">
        <f t="shared" si="100"/>
        <v>145.52000000000001</v>
      </c>
      <c r="J233" s="32">
        <f t="shared" si="100"/>
        <v>789</v>
      </c>
      <c r="K233" s="32"/>
      <c r="L233" s="32">
        <f t="shared" ref="L233" si="101">L222+L232</f>
        <v>74.42</v>
      </c>
    </row>
    <row r="234" spans="1:12" ht="13.9" customHeight="1" thickBot="1" x14ac:dyDescent="0.25">
      <c r="A234" s="27"/>
      <c r="B234" s="28"/>
      <c r="C234" s="71" t="s">
        <v>5</v>
      </c>
      <c r="D234" s="72"/>
      <c r="E234" s="73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1471.8333333333333</v>
      </c>
      <c r="G234" s="34">
        <f t="shared" ref="G234:L234" si="102">(G24+G43+G62+G81+G100+G119+G138+G157+G176+G195+G214+G233)/(IF(G24=0,0,1)+IF(G43=0,0,1)+IF(G62=0,0,1)+IF(G81=0,0,1)+IF(G100=0,0,1)+IF(G119=0,0,1)+IF(G138=0,0,1)+IF(G157=0,0,1)+IF(G176=0,0,1)+IF(G195=0,0,1)+IF(G214=0,0,1)+IF(G233=0,0,1))</f>
        <v>49.958333333333321</v>
      </c>
      <c r="H234" s="34">
        <f t="shared" si="102"/>
        <v>49.33250000000001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189.44583333333333</v>
      </c>
      <c r="J234" s="34">
        <f t="shared" si="102"/>
        <v>1380.6499999999999</v>
      </c>
      <c r="K234" s="34"/>
      <c r="L234" s="34">
        <f t="shared" si="102"/>
        <v>136.43666666666664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dcterms:created xsi:type="dcterms:W3CDTF">2022-05-16T14:23:56Z</dcterms:created>
  <dcterms:modified xsi:type="dcterms:W3CDTF">2024-04-09T11:43:47Z</dcterms:modified>
</cp:coreProperties>
</file>