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9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5" i="1" l="1"/>
  <c r="A235" i="1"/>
  <c r="L234" i="1"/>
  <c r="J234" i="1"/>
  <c r="I234" i="1"/>
  <c r="H234" i="1"/>
  <c r="G234" i="1"/>
  <c r="F234" i="1"/>
  <c r="B225" i="1"/>
  <c r="A225" i="1"/>
  <c r="L224" i="1"/>
  <c r="J224" i="1"/>
  <c r="J235" i="1" s="1"/>
  <c r="I224" i="1"/>
  <c r="H224" i="1"/>
  <c r="H235" i="1" s="1"/>
  <c r="G224" i="1"/>
  <c r="F224" i="1"/>
  <c r="B216" i="1"/>
  <c r="A216" i="1"/>
  <c r="L215" i="1"/>
  <c r="J215" i="1"/>
  <c r="I215" i="1"/>
  <c r="H215" i="1"/>
  <c r="G215" i="1"/>
  <c r="F215" i="1"/>
  <c r="B206" i="1"/>
  <c r="A206" i="1"/>
  <c r="L205" i="1"/>
  <c r="J205" i="1"/>
  <c r="I205" i="1"/>
  <c r="I216" i="1" s="1"/>
  <c r="H205" i="1"/>
  <c r="H216" i="1" s="1"/>
  <c r="G205" i="1"/>
  <c r="F205" i="1"/>
  <c r="B111" i="1"/>
  <c r="B121" i="1"/>
  <c r="A121" i="1"/>
  <c r="L120" i="1"/>
  <c r="J120" i="1"/>
  <c r="I120" i="1"/>
  <c r="H120" i="1"/>
  <c r="G120" i="1"/>
  <c r="F120" i="1"/>
  <c r="A111" i="1"/>
  <c r="L110" i="1"/>
  <c r="J110" i="1"/>
  <c r="I110" i="1"/>
  <c r="H110" i="1"/>
  <c r="G110" i="1"/>
  <c r="F110" i="1"/>
  <c r="L235" i="1" l="1"/>
  <c r="I235" i="1"/>
  <c r="J216" i="1"/>
  <c r="L121" i="1"/>
  <c r="L216" i="1"/>
  <c r="H121" i="1"/>
  <c r="I121" i="1"/>
  <c r="J121" i="1"/>
  <c r="F216" i="1"/>
  <c r="G216" i="1"/>
  <c r="G235" i="1"/>
  <c r="G121" i="1"/>
  <c r="F235" i="1"/>
  <c r="F121" i="1"/>
  <c r="B197" i="1"/>
  <c r="A197" i="1"/>
  <c r="L196" i="1"/>
  <c r="J196" i="1"/>
  <c r="I196" i="1"/>
  <c r="H196" i="1"/>
  <c r="G196" i="1"/>
  <c r="F196" i="1"/>
  <c r="B187" i="1"/>
  <c r="A187" i="1"/>
  <c r="L186" i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J178" i="1" s="1"/>
  <c r="I167" i="1"/>
  <c r="I178" i="1" s="1"/>
  <c r="H167" i="1"/>
  <c r="G167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H129" i="1"/>
  <c r="G129" i="1"/>
  <c r="G140" i="1" s="1"/>
  <c r="F129" i="1"/>
  <c r="F140" i="1" s="1"/>
  <c r="B102" i="1"/>
  <c r="A102" i="1"/>
  <c r="L101" i="1"/>
  <c r="J101" i="1"/>
  <c r="I101" i="1"/>
  <c r="H101" i="1"/>
  <c r="G101" i="1"/>
  <c r="F101" i="1"/>
  <c r="B92" i="1"/>
  <c r="A92" i="1"/>
  <c r="L91" i="1"/>
  <c r="J91" i="1"/>
  <c r="I91" i="1"/>
  <c r="H91" i="1"/>
  <c r="G91" i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F72" i="1"/>
  <c r="B64" i="1"/>
  <c r="A64" i="1"/>
  <c r="L63" i="1"/>
  <c r="J63" i="1"/>
  <c r="I63" i="1"/>
  <c r="H63" i="1"/>
  <c r="G63" i="1"/>
  <c r="F63" i="1"/>
  <c r="B53" i="1"/>
  <c r="A53" i="1"/>
  <c r="L52" i="1"/>
  <c r="J52" i="1"/>
  <c r="J64" i="1" s="1"/>
  <c r="I52" i="1"/>
  <c r="I64" i="1" s="1"/>
  <c r="H52" i="1"/>
  <c r="G52" i="1"/>
  <c r="F52" i="1"/>
  <c r="B44" i="1"/>
  <c r="A44" i="1"/>
  <c r="L43" i="1"/>
  <c r="J43" i="1"/>
  <c r="I43" i="1"/>
  <c r="H43" i="1"/>
  <c r="G43" i="1"/>
  <c r="F43" i="1"/>
  <c r="B33" i="1"/>
  <c r="A33" i="1"/>
  <c r="L32" i="1"/>
  <c r="J32" i="1"/>
  <c r="J44" i="1" s="1"/>
  <c r="I32" i="1"/>
  <c r="I44" i="1" s="1"/>
  <c r="H32" i="1"/>
  <c r="H44" i="1" s="1"/>
  <c r="G32" i="1"/>
  <c r="G44" i="1" s="1"/>
  <c r="F32" i="1"/>
  <c r="F44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J159" i="1" l="1"/>
  <c r="L178" i="1"/>
  <c r="L159" i="1"/>
  <c r="L64" i="1"/>
  <c r="L44" i="1"/>
  <c r="H83" i="1"/>
  <c r="I197" i="1"/>
  <c r="F64" i="1"/>
  <c r="J83" i="1"/>
  <c r="F178" i="1"/>
  <c r="J197" i="1"/>
  <c r="H197" i="1"/>
  <c r="I83" i="1"/>
  <c r="L83" i="1"/>
  <c r="G178" i="1"/>
  <c r="L197" i="1"/>
  <c r="G64" i="1"/>
  <c r="H64" i="1"/>
  <c r="H178" i="1"/>
  <c r="H24" i="1"/>
  <c r="H140" i="1"/>
  <c r="J140" i="1"/>
  <c r="I24" i="1"/>
  <c r="I140" i="1"/>
  <c r="F102" i="1"/>
  <c r="L24" i="1"/>
  <c r="G102" i="1"/>
  <c r="L140" i="1"/>
  <c r="H102" i="1"/>
  <c r="I102" i="1"/>
  <c r="F83" i="1"/>
  <c r="J102" i="1"/>
  <c r="F197" i="1"/>
  <c r="J24" i="1"/>
  <c r="G83" i="1"/>
  <c r="L102" i="1"/>
  <c r="G197" i="1"/>
  <c r="F236" i="1" l="1"/>
  <c r="G236" i="1"/>
  <c r="H236" i="1"/>
  <c r="I236" i="1"/>
  <c r="J236" i="1"/>
  <c r="L236" i="1"/>
</calcChain>
</file>

<file path=xl/sharedStrings.xml><?xml version="1.0" encoding="utf-8"?>
<sst xmlns="http://schemas.openxmlformats.org/spreadsheetml/2006/main" count="371" uniqueCount="94">
  <si>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</si>
  <si>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</si>
  <si>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</si>
  <si>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</si>
  <si>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</si>
  <si>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</si>
  <si>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</si>
  <si>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</si>
  <si>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</si>
  <si>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</si>
  <si>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</si>
  <si>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</si>
  <si>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</si>
  <si>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</si>
  <si>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</si>
  <si>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</si>
  <si>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</si>
  <si>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</si>
  <si>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</si>
  <si>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</si>
  <si>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</si>
  <si>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</si>
  <si>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</si>
  <si>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</si>
  <si>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</si>
  <si>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</si>
  <si>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</si>
  <si>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</si>
  <si>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</si>
  <si>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</si>
  <si>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</si>
  <si>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</si>
  <si>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</si>
  <si>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</si>
  <si>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</si>
  <si>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</si>
  <si>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</si>
  <si>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</si>
  <si>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</si>
  <si>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</si>
  <si>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какао с молоком</t>
  </si>
  <si>
    <t xml:space="preserve">Хлеб пшеничный </t>
  </si>
  <si>
    <t>Банан</t>
  </si>
  <si>
    <t>масло</t>
  </si>
  <si>
    <t>масло порциями</t>
  </si>
  <si>
    <t>сыр</t>
  </si>
  <si>
    <t>сыр порциями</t>
  </si>
  <si>
    <t>Винегрет овощной</t>
  </si>
  <si>
    <t>Суп с макаронными изделиями и картофелем</t>
  </si>
  <si>
    <t>Гуляш из говядины</t>
  </si>
  <si>
    <t>Каша рассыпчатая (пшеничная, с маслом)</t>
  </si>
  <si>
    <t>Чай</t>
  </si>
  <si>
    <t>Хлеб пшеничный</t>
  </si>
  <si>
    <t>Яблоко</t>
  </si>
  <si>
    <t>печенье</t>
  </si>
  <si>
    <t>Плов из говядины</t>
  </si>
  <si>
    <t>Компот из смеси сухофруктов</t>
  </si>
  <si>
    <t>Салат</t>
  </si>
  <si>
    <t>Салат из капусты с кукурузой</t>
  </si>
  <si>
    <t>Пряник</t>
  </si>
  <si>
    <t>Суп гороховый</t>
  </si>
  <si>
    <t>Курица, тушенная в соусе</t>
  </si>
  <si>
    <t>Каша гречневая рассыпчатая</t>
  </si>
  <si>
    <t>Сок фруктовый</t>
  </si>
  <si>
    <t>салат</t>
  </si>
  <si>
    <t>Салат из моркови с яблоками</t>
  </si>
  <si>
    <t>Борщ</t>
  </si>
  <si>
    <t>Котлеты из говядины</t>
  </si>
  <si>
    <t>Макаронные изделия отварные</t>
  </si>
  <si>
    <t>хлеб пшеничный</t>
  </si>
  <si>
    <t>Яблоки</t>
  </si>
  <si>
    <t>Суп фасолевый</t>
  </si>
  <si>
    <t>Суп Хинкал</t>
  </si>
  <si>
    <t>Мясо отварное (говядина) с картофелем</t>
  </si>
  <si>
    <t>Суп перловый</t>
  </si>
  <si>
    <t>Пюре картофельное</t>
  </si>
  <si>
    <t>Чай с сахаром</t>
  </si>
  <si>
    <t>Курица тушенная в соусе</t>
  </si>
  <si>
    <t>Каша рассыпчатая (ячневая)</t>
  </si>
  <si>
    <t>сок фруктовый</t>
  </si>
  <si>
    <t>Бананы</t>
  </si>
  <si>
    <t>Салат из капусты с морковью и яблоками</t>
  </si>
  <si>
    <t>54-9</t>
  </si>
  <si>
    <t>Суп Харчо</t>
  </si>
  <si>
    <t>Печенье</t>
  </si>
  <si>
    <t>Мясо тушеное (говядина)</t>
  </si>
  <si>
    <t>Суп чечевичный</t>
  </si>
  <si>
    <t>Каша рассыпчатая (гречневая)</t>
  </si>
  <si>
    <t>Салат из капусты с горошком</t>
  </si>
  <si>
    <t>Суп с макаронными изделиями</t>
  </si>
  <si>
    <t>Плов из курицы</t>
  </si>
  <si>
    <t>МКОУ "Мекегинский лицей им. Г.М.Гамидова"</t>
  </si>
  <si>
    <t>директор</t>
  </si>
  <si>
    <t>Дибиров И.Д.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</si>
</sst>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5" xfId="0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0" fillId="4" borderId="3" xfId="0" applyFill="1" applyBorder="1" applyProtection="1"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28" sqref="M2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91</v>
      </c>
      <c r="D1" s="77"/>
      <c r="E1" s="78"/>
      <c r="F1" s="12" t="s">
        <v>16</v>
      </c>
      <c r="G1" s="2" t="s">
        <v>17</v>
      </c>
      <c r="H1" s="79" t="s">
        <v>92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93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5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51">
        <v>8.66</v>
      </c>
      <c r="H6" s="51">
        <v>6.28</v>
      </c>
      <c r="I6" s="52">
        <v>43.95</v>
      </c>
      <c r="J6" s="51">
        <v>267</v>
      </c>
      <c r="K6" s="41">
        <v>120</v>
      </c>
      <c r="L6" s="51">
        <v>23.08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  <c r="L8" s="43">
        <v>20.53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100</v>
      </c>
      <c r="G9" s="51">
        <v>4.25</v>
      </c>
      <c r="H9" s="51">
        <v>0.8</v>
      </c>
      <c r="I9" s="52">
        <v>18.5</v>
      </c>
      <c r="J9" s="43">
        <v>98</v>
      </c>
      <c r="K9" s="44">
        <v>1</v>
      </c>
      <c r="L9" s="43">
        <v>6.7</v>
      </c>
    </row>
    <row r="10" spans="1:12" ht="15" x14ac:dyDescent="0.25">
      <c r="A10" s="23"/>
      <c r="B10" s="15"/>
      <c r="C10" s="11"/>
      <c r="D10" s="7" t="s">
        <v>24</v>
      </c>
      <c r="E10" s="42" t="s">
        <v>53</v>
      </c>
      <c r="F10" s="43">
        <v>100</v>
      </c>
      <c r="G10" s="53">
        <v>0.4</v>
      </c>
      <c r="H10" s="53">
        <v>0.4</v>
      </c>
      <c r="I10" s="54">
        <v>9.8000000000000007</v>
      </c>
      <c r="J10" s="43">
        <v>44</v>
      </c>
      <c r="K10" s="44"/>
      <c r="L10" s="43">
        <v>8.24</v>
      </c>
    </row>
    <row r="11" spans="1:12" ht="15" x14ac:dyDescent="0.25">
      <c r="A11" s="23"/>
      <c r="B11" s="15"/>
      <c r="C11" s="11"/>
      <c r="D11" s="6" t="s">
        <v>43</v>
      </c>
      <c r="E11" s="42" t="s">
        <v>44</v>
      </c>
      <c r="F11" s="43">
        <v>10</v>
      </c>
      <c r="G11" s="51">
        <v>0.08</v>
      </c>
      <c r="H11" s="51">
        <v>7.25</v>
      </c>
      <c r="I11" s="52">
        <v>0.13</v>
      </c>
      <c r="J11" s="43">
        <v>66</v>
      </c>
      <c r="K11" s="44">
        <v>14</v>
      </c>
      <c r="L11" s="43">
        <v>13.5</v>
      </c>
    </row>
    <row r="12" spans="1:12" ht="15.75" thickBot="1" x14ac:dyDescent="0.3">
      <c r="A12" s="23"/>
      <c r="B12" s="15"/>
      <c r="C12" s="11"/>
      <c r="D12" s="6" t="s">
        <v>45</v>
      </c>
      <c r="E12" s="42" t="s">
        <v>46</v>
      </c>
      <c r="F12" s="43">
        <v>12</v>
      </c>
      <c r="G12" s="55">
        <v>4.92</v>
      </c>
      <c r="H12" s="55">
        <v>6.31</v>
      </c>
      <c r="I12" s="56"/>
      <c r="J12" s="43">
        <v>77</v>
      </c>
      <c r="K12" s="44">
        <v>15</v>
      </c>
      <c r="L12" s="43">
        <v>8.25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672</v>
      </c>
      <c r="G13" s="19">
        <f>SUM(G6:G12)</f>
        <v>22.019999999999996</v>
      </c>
      <c r="H13" s="19">
        <f>SUM(H6:H12)</f>
        <v>24.82</v>
      </c>
      <c r="I13" s="19">
        <f>SUM(I6:I12)</f>
        <v>89.25</v>
      </c>
      <c r="J13" s="19">
        <f>SUM(J6:J12)</f>
        <v>668</v>
      </c>
      <c r="K13" s="25"/>
      <c r="L13" s="19">
        <f>SUM(L6:L12)</f>
        <v>80.300000000000011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55">
        <v>0.79</v>
      </c>
      <c r="H14" s="55">
        <v>5.34</v>
      </c>
      <c r="I14" s="56">
        <v>4.1500000000000004</v>
      </c>
      <c r="J14" s="43">
        <v>67</v>
      </c>
      <c r="K14" s="44">
        <v>67</v>
      </c>
      <c r="L14" s="43">
        <v>4.84</v>
      </c>
    </row>
    <row r="15" spans="1:12" ht="15" x14ac:dyDescent="0.25">
      <c r="A15" s="23"/>
      <c r="B15" s="15"/>
      <c r="C15" s="11"/>
      <c r="D15" s="7" t="s">
        <v>27</v>
      </c>
      <c r="E15" s="57" t="s">
        <v>48</v>
      </c>
      <c r="F15" s="58">
        <v>250</v>
      </c>
      <c r="G15" s="51">
        <v>3.89</v>
      </c>
      <c r="H15" s="51">
        <v>2.71</v>
      </c>
      <c r="I15" s="52">
        <v>25.86</v>
      </c>
      <c r="J15" s="51">
        <v>143</v>
      </c>
      <c r="K15" s="59">
        <v>112</v>
      </c>
      <c r="L15" s="52">
        <v>4.01</v>
      </c>
    </row>
    <row r="16" spans="1:12" ht="15" x14ac:dyDescent="0.25">
      <c r="A16" s="23"/>
      <c r="B16" s="15"/>
      <c r="C16" s="11"/>
      <c r="D16" s="7" t="s">
        <v>28</v>
      </c>
      <c r="E16" s="57" t="s">
        <v>49</v>
      </c>
      <c r="F16" s="58">
        <v>90</v>
      </c>
      <c r="G16" s="51">
        <v>10.94</v>
      </c>
      <c r="H16" s="51">
        <v>11.99</v>
      </c>
      <c r="I16" s="52">
        <v>2.52</v>
      </c>
      <c r="J16" s="51">
        <v>162</v>
      </c>
      <c r="K16" s="59"/>
      <c r="L16" s="52">
        <v>38.49</v>
      </c>
    </row>
    <row r="17" spans="1:12" ht="15" x14ac:dyDescent="0.25">
      <c r="A17" s="23"/>
      <c r="B17" s="15"/>
      <c r="C17" s="11"/>
      <c r="D17" s="7" t="s">
        <v>29</v>
      </c>
      <c r="E17" s="57" t="s">
        <v>50</v>
      </c>
      <c r="F17" s="58">
        <v>150</v>
      </c>
      <c r="G17" s="51">
        <v>6.35</v>
      </c>
      <c r="H17" s="51">
        <v>3.76</v>
      </c>
      <c r="I17" s="52">
        <v>33.479999999999997</v>
      </c>
      <c r="J17" s="51">
        <v>193</v>
      </c>
      <c r="K17" s="59"/>
      <c r="L17" s="52">
        <v>14.6</v>
      </c>
    </row>
    <row r="18" spans="1:12" ht="15" x14ac:dyDescent="0.25">
      <c r="A18" s="23"/>
      <c r="B18" s="15"/>
      <c r="C18" s="11"/>
      <c r="D18" s="7" t="s">
        <v>30</v>
      </c>
      <c r="E18" s="57" t="s">
        <v>51</v>
      </c>
      <c r="F18" s="58">
        <v>200</v>
      </c>
      <c r="G18" s="51">
        <v>0.08</v>
      </c>
      <c r="H18" s="51">
        <v>0.02</v>
      </c>
      <c r="I18" s="52">
        <v>11.82</v>
      </c>
      <c r="J18" s="51">
        <v>48</v>
      </c>
      <c r="K18" s="59">
        <v>376</v>
      </c>
      <c r="L18" s="52">
        <v>3.34</v>
      </c>
    </row>
    <row r="19" spans="1:12" ht="15" x14ac:dyDescent="0.25">
      <c r="A19" s="23"/>
      <c r="B19" s="15"/>
      <c r="C19" s="11"/>
      <c r="D19" s="7" t="s">
        <v>31</v>
      </c>
      <c r="E19" s="57" t="s">
        <v>52</v>
      </c>
      <c r="F19" s="58">
        <v>100</v>
      </c>
      <c r="G19" s="51">
        <v>4.25</v>
      </c>
      <c r="H19" s="51">
        <v>0.8</v>
      </c>
      <c r="I19" s="52">
        <v>18.5</v>
      </c>
      <c r="J19" s="51">
        <v>98</v>
      </c>
      <c r="K19" s="59">
        <v>1</v>
      </c>
      <c r="L19" s="52">
        <v>6.7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 t="s">
        <v>53</v>
      </c>
      <c r="F21" s="43">
        <v>100</v>
      </c>
      <c r="G21" s="53">
        <v>0.4</v>
      </c>
      <c r="H21" s="53">
        <v>0.4</v>
      </c>
      <c r="I21" s="54">
        <v>9.8000000000000007</v>
      </c>
      <c r="J21" s="43">
        <v>44</v>
      </c>
      <c r="K21" s="44"/>
      <c r="L21" s="43">
        <v>8.32</v>
      </c>
    </row>
    <row r="22" spans="1:12" ht="15.75" thickBot="1" x14ac:dyDescent="0.3">
      <c r="A22" s="23"/>
      <c r="B22" s="15"/>
      <c r="C22" s="11"/>
      <c r="D22" s="6" t="s">
        <v>54</v>
      </c>
      <c r="E22" s="42"/>
      <c r="F22" s="43"/>
      <c r="G22" s="55"/>
      <c r="H22" s="55"/>
      <c r="I22" s="56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0">SUM(G14:G22)</f>
        <v>26.699999999999996</v>
      </c>
      <c r="H23" s="19">
        <f t="shared" si="0"/>
        <v>25.019999999999996</v>
      </c>
      <c r="I23" s="19">
        <f t="shared" si="0"/>
        <v>106.12999999999998</v>
      </c>
      <c r="J23" s="19">
        <f t="shared" si="0"/>
        <v>755</v>
      </c>
      <c r="K23" s="25"/>
      <c r="L23" s="19">
        <f t="shared" ref="L23" si="1">SUM(L14:L22)</f>
        <v>80.300000000000011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1622</v>
      </c>
      <c r="G24" s="32">
        <f t="shared" ref="G24:J24" si="2">G13+G23</f>
        <v>48.719999999999992</v>
      </c>
      <c r="H24" s="32">
        <f t="shared" si="2"/>
        <v>49.839999999999996</v>
      </c>
      <c r="I24" s="32">
        <f t="shared" si="2"/>
        <v>195.38</v>
      </c>
      <c r="J24" s="32">
        <f t="shared" si="2"/>
        <v>1423</v>
      </c>
      <c r="K24" s="32"/>
      <c r="L24" s="32">
        <f t="shared" ref="L24" si="3">L13+L23</f>
        <v>160.60000000000002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51">
        <v>14.99</v>
      </c>
      <c r="H25" s="51">
        <v>14.56</v>
      </c>
      <c r="I25" s="52">
        <v>24.42</v>
      </c>
      <c r="J25" s="40">
        <v>324</v>
      </c>
      <c r="K25" s="41">
        <v>265</v>
      </c>
      <c r="L25" s="40">
        <v>47.1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7" t="s">
        <v>56</v>
      </c>
      <c r="F27" s="43">
        <v>200</v>
      </c>
      <c r="G27" s="51">
        <v>0.06</v>
      </c>
      <c r="H27" s="51"/>
      <c r="I27" s="52">
        <v>20.8</v>
      </c>
      <c r="J27" s="43">
        <v>83</v>
      </c>
      <c r="K27" s="44">
        <v>349</v>
      </c>
      <c r="L27" s="43">
        <v>6.34</v>
      </c>
    </row>
    <row r="28" spans="1:12" ht="15" x14ac:dyDescent="0.25">
      <c r="A28" s="14"/>
      <c r="B28" s="15"/>
      <c r="C28" s="11"/>
      <c r="D28" s="7" t="s">
        <v>23</v>
      </c>
      <c r="E28" s="57" t="s">
        <v>52</v>
      </c>
      <c r="F28" s="58">
        <v>100</v>
      </c>
      <c r="G28" s="51">
        <v>4.25</v>
      </c>
      <c r="H28" s="51">
        <v>0.8</v>
      </c>
      <c r="I28" s="52">
        <v>18.5</v>
      </c>
      <c r="J28" s="51">
        <v>98</v>
      </c>
      <c r="K28" s="59">
        <v>1</v>
      </c>
      <c r="L28" s="52">
        <v>6.7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53">
        <v>0.4</v>
      </c>
      <c r="H29" s="53">
        <v>0.4</v>
      </c>
      <c r="I29" s="54">
        <v>9.8000000000000007</v>
      </c>
      <c r="J29" s="43">
        <v>44</v>
      </c>
      <c r="K29" s="44"/>
      <c r="L29" s="43">
        <v>8.56</v>
      </c>
    </row>
    <row r="30" spans="1:12" ht="15.75" thickBot="1" x14ac:dyDescent="0.3">
      <c r="A30" s="14"/>
      <c r="B30" s="15"/>
      <c r="C30" s="11"/>
      <c r="D30" s="6" t="s">
        <v>57</v>
      </c>
      <c r="E30" s="42" t="s">
        <v>58</v>
      </c>
      <c r="F30" s="43">
        <v>60</v>
      </c>
      <c r="G30" s="55">
        <v>1.38</v>
      </c>
      <c r="H30" s="55">
        <v>6.12</v>
      </c>
      <c r="I30" s="56">
        <v>7.2</v>
      </c>
      <c r="J30" s="43">
        <v>89</v>
      </c>
      <c r="K30" s="44"/>
      <c r="L30" s="43">
        <v>6.79</v>
      </c>
    </row>
    <row r="31" spans="1:12" ht="15.75" thickBot="1" x14ac:dyDescent="0.3">
      <c r="A31" s="14"/>
      <c r="B31" s="15"/>
      <c r="C31" s="11"/>
      <c r="D31" s="6" t="s">
        <v>59</v>
      </c>
      <c r="E31" s="63" t="s">
        <v>59</v>
      </c>
      <c r="F31" s="64">
        <v>37</v>
      </c>
      <c r="G31" s="55">
        <v>2.4</v>
      </c>
      <c r="H31" s="55">
        <v>2.6</v>
      </c>
      <c r="I31" s="56">
        <v>29.6</v>
      </c>
      <c r="J31" s="55">
        <v>151</v>
      </c>
      <c r="K31" s="44"/>
      <c r="L31" s="55">
        <v>4.8099999999999996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647</v>
      </c>
      <c r="G32" s="19">
        <f t="shared" ref="G32" si="4">SUM(G25:G31)</f>
        <v>23.479999999999997</v>
      </c>
      <c r="H32" s="19">
        <f t="shared" ref="H32" si="5">SUM(H25:H31)</f>
        <v>24.480000000000004</v>
      </c>
      <c r="I32" s="19">
        <f t="shared" ref="I32" si="6">SUM(I25:I31)</f>
        <v>110.32</v>
      </c>
      <c r="J32" s="19">
        <f t="shared" ref="J32:L32" si="7">SUM(J25:J31)</f>
        <v>789</v>
      </c>
      <c r="K32" s="25"/>
      <c r="L32" s="19">
        <f t="shared" si="7"/>
        <v>80.300000000000011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7" t="s">
        <v>60</v>
      </c>
      <c r="F34" s="43">
        <v>250</v>
      </c>
      <c r="G34" s="51">
        <v>7.59</v>
      </c>
      <c r="H34" s="51">
        <v>3.08</v>
      </c>
      <c r="I34" s="52">
        <v>21.63</v>
      </c>
      <c r="J34" s="58">
        <v>145</v>
      </c>
      <c r="K34" s="59">
        <v>119</v>
      </c>
      <c r="L34" s="51">
        <v>3.34</v>
      </c>
    </row>
    <row r="35" spans="1:12" ht="15" x14ac:dyDescent="0.25">
      <c r="A35" s="14"/>
      <c r="B35" s="15"/>
      <c r="C35" s="11"/>
      <c r="D35" s="7" t="s">
        <v>28</v>
      </c>
      <c r="E35" s="57" t="s">
        <v>55</v>
      </c>
      <c r="F35" s="43">
        <v>150</v>
      </c>
      <c r="G35" s="51">
        <v>14.99</v>
      </c>
      <c r="H35" s="51">
        <v>14.56</v>
      </c>
      <c r="I35" s="52">
        <v>24.42</v>
      </c>
      <c r="J35" s="58">
        <v>324</v>
      </c>
      <c r="K35" s="59">
        <v>265</v>
      </c>
      <c r="L35" s="51">
        <v>48.85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7" t="s">
        <v>56</v>
      </c>
      <c r="F37" s="43">
        <v>200</v>
      </c>
      <c r="G37" s="51">
        <v>0.06</v>
      </c>
      <c r="H37" s="51"/>
      <c r="I37" s="52">
        <v>20.8</v>
      </c>
      <c r="J37" s="43">
        <v>83</v>
      </c>
      <c r="K37" s="44">
        <v>349</v>
      </c>
      <c r="L37" s="43">
        <v>6.34</v>
      </c>
    </row>
    <row r="38" spans="1:12" ht="15" x14ac:dyDescent="0.25">
      <c r="A38" s="14"/>
      <c r="B38" s="15"/>
      <c r="C38" s="11"/>
      <c r="D38" s="7" t="s">
        <v>31</v>
      </c>
      <c r="E38" s="57" t="s">
        <v>52</v>
      </c>
      <c r="F38" s="58">
        <v>100</v>
      </c>
      <c r="G38" s="51">
        <v>4.25</v>
      </c>
      <c r="H38" s="51">
        <v>0.8</v>
      </c>
      <c r="I38" s="52">
        <v>18.5</v>
      </c>
      <c r="J38" s="51">
        <v>98</v>
      </c>
      <c r="K38" s="59">
        <v>1</v>
      </c>
      <c r="L38" s="52">
        <v>6.7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.75" thickBot="1" x14ac:dyDescent="0.3">
      <c r="A40" s="14"/>
      <c r="B40" s="15"/>
      <c r="C40" s="11"/>
      <c r="D40" s="6" t="s">
        <v>57</v>
      </c>
      <c r="E40" s="42" t="s">
        <v>58</v>
      </c>
      <c r="F40" s="43">
        <v>60</v>
      </c>
      <c r="G40" s="55">
        <v>1.38</v>
      </c>
      <c r="H40" s="55">
        <v>6.12</v>
      </c>
      <c r="I40" s="56">
        <v>7.2</v>
      </c>
      <c r="J40" s="43">
        <v>89</v>
      </c>
      <c r="K40" s="44"/>
      <c r="L40" s="43">
        <v>7.07</v>
      </c>
    </row>
    <row r="41" spans="1:12" ht="15.75" thickBot="1" x14ac:dyDescent="0.3">
      <c r="A41" s="14"/>
      <c r="B41" s="15"/>
      <c r="C41" s="11"/>
      <c r="D41" s="6" t="s">
        <v>59</v>
      </c>
      <c r="E41" s="42"/>
      <c r="F41" s="43"/>
      <c r="G41" s="55"/>
      <c r="H41" s="55"/>
      <c r="I41" s="56"/>
      <c r="J41" s="43"/>
      <c r="K41" s="44"/>
      <c r="L41" s="43"/>
    </row>
    <row r="42" spans="1:12" ht="15" x14ac:dyDescent="0.25">
      <c r="A42" s="14"/>
      <c r="B42" s="15"/>
      <c r="C42" s="11"/>
      <c r="D42" s="60" t="s">
        <v>24</v>
      </c>
      <c r="E42" s="42" t="s">
        <v>53</v>
      </c>
      <c r="F42" s="43">
        <v>100</v>
      </c>
      <c r="G42" s="53">
        <v>0.4</v>
      </c>
      <c r="H42" s="53">
        <v>0.4</v>
      </c>
      <c r="I42" s="54">
        <v>9.8000000000000007</v>
      </c>
      <c r="J42" s="43">
        <v>44</v>
      </c>
      <c r="K42" s="44"/>
      <c r="L42" s="43">
        <v>8</v>
      </c>
    </row>
    <row r="43" spans="1:12" ht="15" x14ac:dyDescent="0.25">
      <c r="A43" s="16"/>
      <c r="B43" s="17"/>
      <c r="C43" s="8"/>
      <c r="D43" s="18" t="s">
        <v>33</v>
      </c>
      <c r="E43" s="9"/>
      <c r="F43" s="19">
        <f>SUM(F33:F42)</f>
        <v>860</v>
      </c>
      <c r="G43" s="19">
        <f t="shared" ref="G43" si="8">SUM(G33:G42)</f>
        <v>28.669999999999995</v>
      </c>
      <c r="H43" s="19">
        <f t="shared" ref="H43" si="9">SUM(H33:H42)</f>
        <v>24.96</v>
      </c>
      <c r="I43" s="19">
        <f t="shared" ref="I43" si="10">SUM(I33:I42)</f>
        <v>102.35</v>
      </c>
      <c r="J43" s="19">
        <f t="shared" ref="J43:L43" si="11">SUM(J33:J42)</f>
        <v>783</v>
      </c>
      <c r="K43" s="25"/>
      <c r="L43" s="19">
        <f t="shared" si="11"/>
        <v>80.300000000000011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74" t="s">
        <v>4</v>
      </c>
      <c r="D44" s="75"/>
      <c r="E44" s="31"/>
      <c r="F44" s="32">
        <f>F32+F43</f>
        <v>1507</v>
      </c>
      <c r="G44" s="32">
        <f t="shared" ref="G44" si="12">G32+G43</f>
        <v>52.149999999999991</v>
      </c>
      <c r="H44" s="32">
        <f t="shared" ref="H44" si="13">H32+H43</f>
        <v>49.440000000000005</v>
      </c>
      <c r="I44" s="32">
        <f t="shared" ref="I44" si="14">I32+I43</f>
        <v>212.67</v>
      </c>
      <c r="J44" s="32">
        <f t="shared" ref="J44:L44" si="15">J32+J43</f>
        <v>1572</v>
      </c>
      <c r="K44" s="32"/>
      <c r="L44" s="32">
        <f t="shared" si="15"/>
        <v>160.60000000000002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57" t="s">
        <v>61</v>
      </c>
      <c r="F45" s="58">
        <v>90</v>
      </c>
      <c r="G45" s="51">
        <v>14.22</v>
      </c>
      <c r="H45" s="51">
        <v>18.39</v>
      </c>
      <c r="I45" s="52">
        <v>7.68</v>
      </c>
      <c r="J45" s="58">
        <v>253</v>
      </c>
      <c r="K45" s="59"/>
      <c r="L45" s="51">
        <v>17.75</v>
      </c>
    </row>
    <row r="46" spans="1:12" ht="15" x14ac:dyDescent="0.25">
      <c r="A46" s="23"/>
      <c r="B46" s="15"/>
      <c r="C46" s="11"/>
      <c r="D46" s="6"/>
      <c r="E46" s="57" t="s">
        <v>62</v>
      </c>
      <c r="F46" s="58">
        <v>150</v>
      </c>
      <c r="G46" s="51">
        <v>8.32</v>
      </c>
      <c r="H46" s="51">
        <v>4.92</v>
      </c>
      <c r="I46" s="52">
        <v>39.590000000000003</v>
      </c>
      <c r="J46" s="58">
        <v>236</v>
      </c>
      <c r="K46" s="59">
        <v>302</v>
      </c>
      <c r="L46" s="51">
        <v>15.18</v>
      </c>
    </row>
    <row r="47" spans="1:12" ht="15" x14ac:dyDescent="0.25">
      <c r="A47" s="23"/>
      <c r="B47" s="15"/>
      <c r="C47" s="11"/>
      <c r="D47" s="7" t="s">
        <v>22</v>
      </c>
      <c r="E47" s="57" t="s">
        <v>63</v>
      </c>
      <c r="F47" s="58">
        <v>200</v>
      </c>
      <c r="G47" s="51">
        <v>1</v>
      </c>
      <c r="H47" s="51">
        <v>0</v>
      </c>
      <c r="I47" s="52">
        <v>18.2</v>
      </c>
      <c r="J47" s="58">
        <v>77</v>
      </c>
      <c r="K47" s="59">
        <v>399</v>
      </c>
      <c r="L47" s="51">
        <v>18</v>
      </c>
    </row>
    <row r="48" spans="1:12" ht="15" x14ac:dyDescent="0.25">
      <c r="A48" s="23"/>
      <c r="B48" s="15"/>
      <c r="C48" s="11"/>
      <c r="D48" s="7" t="s">
        <v>23</v>
      </c>
      <c r="E48" s="57" t="s">
        <v>52</v>
      </c>
      <c r="F48" s="58">
        <v>100</v>
      </c>
      <c r="G48" s="51">
        <v>4.25</v>
      </c>
      <c r="H48" s="51">
        <v>0.8</v>
      </c>
      <c r="I48" s="52">
        <v>18.5</v>
      </c>
      <c r="J48" s="58">
        <v>98</v>
      </c>
      <c r="K48" s="59">
        <v>1</v>
      </c>
      <c r="L48" s="51">
        <v>6.7</v>
      </c>
    </row>
    <row r="49" spans="1:12" ht="15" x14ac:dyDescent="0.25">
      <c r="A49" s="23"/>
      <c r="B49" s="15"/>
      <c r="C49" s="11"/>
      <c r="D49" s="7" t="s">
        <v>24</v>
      </c>
      <c r="E49" s="42" t="s">
        <v>42</v>
      </c>
      <c r="F49" s="43">
        <v>100</v>
      </c>
      <c r="G49" s="53">
        <v>1.5</v>
      </c>
      <c r="H49" s="53">
        <v>0.1</v>
      </c>
      <c r="I49" s="54">
        <v>19</v>
      </c>
      <c r="J49" s="53">
        <v>83</v>
      </c>
      <c r="K49" s="44">
        <v>338</v>
      </c>
      <c r="L49" s="43">
        <v>18.72</v>
      </c>
    </row>
    <row r="50" spans="1:12" ht="15" x14ac:dyDescent="0.25">
      <c r="A50" s="23"/>
      <c r="B50" s="15"/>
      <c r="C50" s="11"/>
      <c r="D50" s="6" t="s">
        <v>64</v>
      </c>
      <c r="E50" s="42" t="s">
        <v>65</v>
      </c>
      <c r="F50" s="43">
        <v>60</v>
      </c>
      <c r="G50" s="43">
        <v>1</v>
      </c>
      <c r="H50" s="43">
        <v>4</v>
      </c>
      <c r="I50" s="43">
        <v>5</v>
      </c>
      <c r="J50" s="43">
        <v>52</v>
      </c>
      <c r="K50" s="44">
        <v>42</v>
      </c>
      <c r="L50" s="43">
        <v>3.95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700</v>
      </c>
      <c r="G52" s="19">
        <f t="shared" ref="G52" si="16">SUM(G45:G51)</f>
        <v>30.29</v>
      </c>
      <c r="H52" s="19">
        <f t="shared" ref="H52" si="17">SUM(H45:H51)</f>
        <v>28.210000000000004</v>
      </c>
      <c r="I52" s="19">
        <f t="shared" ref="I52" si="18">SUM(I45:I51)</f>
        <v>107.97</v>
      </c>
      <c r="J52" s="19">
        <f t="shared" ref="J52:L52" si="19">SUM(J45:J51)</f>
        <v>799</v>
      </c>
      <c r="K52" s="25"/>
      <c r="L52" s="19">
        <f t="shared" si="19"/>
        <v>80.3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57" t="s">
        <v>66</v>
      </c>
      <c r="F54" s="58">
        <v>250</v>
      </c>
      <c r="G54" s="51">
        <v>1.78</v>
      </c>
      <c r="H54" s="51">
        <v>4.4800000000000004</v>
      </c>
      <c r="I54" s="52">
        <v>9.5</v>
      </c>
      <c r="J54" s="58">
        <v>85</v>
      </c>
      <c r="K54" s="59">
        <v>81</v>
      </c>
      <c r="L54" s="51">
        <v>4.84</v>
      </c>
    </row>
    <row r="55" spans="1:12" ht="15" x14ac:dyDescent="0.25">
      <c r="A55" s="23"/>
      <c r="B55" s="15"/>
      <c r="C55" s="11"/>
      <c r="D55" s="7" t="s">
        <v>28</v>
      </c>
      <c r="E55" s="57" t="s">
        <v>61</v>
      </c>
      <c r="F55" s="58">
        <v>90</v>
      </c>
      <c r="G55" s="51">
        <v>14.22</v>
      </c>
      <c r="H55" s="51">
        <v>18.39</v>
      </c>
      <c r="I55" s="52">
        <v>7.68</v>
      </c>
      <c r="J55" s="58">
        <v>253</v>
      </c>
      <c r="K55" s="59"/>
      <c r="L55" s="51">
        <v>17.54</v>
      </c>
    </row>
    <row r="56" spans="1:12" ht="15" x14ac:dyDescent="0.25">
      <c r="A56" s="23"/>
      <c r="B56" s="15"/>
      <c r="C56" s="11"/>
      <c r="D56" s="7" t="s">
        <v>29</v>
      </c>
      <c r="E56" s="57" t="s">
        <v>62</v>
      </c>
      <c r="F56" s="58">
        <v>150</v>
      </c>
      <c r="G56" s="51">
        <v>8.32</v>
      </c>
      <c r="H56" s="51">
        <v>4.92</v>
      </c>
      <c r="I56" s="52">
        <v>39.590000000000003</v>
      </c>
      <c r="J56" s="58">
        <v>236</v>
      </c>
      <c r="K56" s="59">
        <v>302</v>
      </c>
      <c r="L56" s="51">
        <v>15.18</v>
      </c>
    </row>
    <row r="57" spans="1:12" ht="15" x14ac:dyDescent="0.25">
      <c r="A57" s="23"/>
      <c r="B57" s="15"/>
      <c r="C57" s="11"/>
      <c r="D57" s="7" t="s">
        <v>30</v>
      </c>
      <c r="E57" s="57" t="s">
        <v>63</v>
      </c>
      <c r="F57" s="58">
        <v>200</v>
      </c>
      <c r="G57" s="51">
        <v>1</v>
      </c>
      <c r="H57" s="51">
        <v>0</v>
      </c>
      <c r="I57" s="52">
        <v>18.2</v>
      </c>
      <c r="J57" s="58">
        <v>77</v>
      </c>
      <c r="K57" s="59">
        <v>399</v>
      </c>
      <c r="L57" s="51">
        <v>18</v>
      </c>
    </row>
    <row r="58" spans="1:12" ht="15" x14ac:dyDescent="0.25">
      <c r="A58" s="23"/>
      <c r="B58" s="15"/>
      <c r="C58" s="11"/>
      <c r="D58" s="7" t="s">
        <v>31</v>
      </c>
      <c r="E58" s="57" t="s">
        <v>52</v>
      </c>
      <c r="F58" s="58">
        <v>100</v>
      </c>
      <c r="G58" s="51">
        <v>4.25</v>
      </c>
      <c r="H58" s="51">
        <v>0.8</v>
      </c>
      <c r="I58" s="52">
        <v>18.5</v>
      </c>
      <c r="J58" s="58">
        <v>98</v>
      </c>
      <c r="K58" s="59">
        <v>1</v>
      </c>
      <c r="L58" s="51">
        <v>6.7</v>
      </c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.75" thickBot="1" x14ac:dyDescent="0.3">
      <c r="A60" s="23"/>
      <c r="B60" s="15"/>
      <c r="C60" s="11"/>
      <c r="D60" s="6"/>
      <c r="E60" s="42" t="s">
        <v>54</v>
      </c>
      <c r="F60" s="43">
        <v>36</v>
      </c>
      <c r="G60" s="55">
        <v>2.25</v>
      </c>
      <c r="H60" s="55">
        <v>3.54</v>
      </c>
      <c r="I60" s="56">
        <v>7.08</v>
      </c>
      <c r="J60" s="43">
        <v>69</v>
      </c>
      <c r="K60" s="44"/>
      <c r="L60" s="43">
        <v>5.76</v>
      </c>
    </row>
    <row r="61" spans="1:12" ht="15" x14ac:dyDescent="0.25">
      <c r="A61" s="23"/>
      <c r="B61" s="15"/>
      <c r="C61" s="11"/>
      <c r="D61" s="6" t="s">
        <v>24</v>
      </c>
      <c r="E61" s="61" t="s">
        <v>70</v>
      </c>
      <c r="F61" s="62">
        <v>100</v>
      </c>
      <c r="G61" s="53">
        <v>0.4</v>
      </c>
      <c r="H61" s="53">
        <v>0.4</v>
      </c>
      <c r="I61" s="54">
        <v>9.8000000000000007</v>
      </c>
      <c r="J61" s="53">
        <v>44</v>
      </c>
      <c r="K61" s="44"/>
      <c r="L61" s="53">
        <v>8</v>
      </c>
    </row>
    <row r="62" spans="1:12" ht="15" x14ac:dyDescent="0.25">
      <c r="A62" s="23"/>
      <c r="B62" s="15"/>
      <c r="C62" s="11"/>
      <c r="D62" s="6"/>
      <c r="E62" s="42" t="s">
        <v>65</v>
      </c>
      <c r="F62" s="43">
        <v>60</v>
      </c>
      <c r="G62" s="43">
        <v>1</v>
      </c>
      <c r="H62" s="43">
        <v>4</v>
      </c>
      <c r="I62" s="43">
        <v>5</v>
      </c>
      <c r="J62" s="43">
        <v>52</v>
      </c>
      <c r="K62" s="44">
        <v>42</v>
      </c>
      <c r="L62" s="43">
        <v>4.28</v>
      </c>
    </row>
    <row r="63" spans="1:12" ht="15" x14ac:dyDescent="0.25">
      <c r="A63" s="24"/>
      <c r="B63" s="17"/>
      <c r="C63" s="8"/>
      <c r="D63" s="18" t="s">
        <v>33</v>
      </c>
      <c r="E63" s="9"/>
      <c r="F63" s="19">
        <f>SUM(F53:F62)</f>
        <v>986</v>
      </c>
      <c r="G63" s="19">
        <f t="shared" ref="G63" si="20">SUM(G53:G62)</f>
        <v>33.22</v>
      </c>
      <c r="H63" s="19">
        <f t="shared" ref="H63" si="21">SUM(H53:H62)</f>
        <v>36.53</v>
      </c>
      <c r="I63" s="19">
        <f t="shared" ref="I63" si="22">SUM(I53:I62)</f>
        <v>115.35</v>
      </c>
      <c r="J63" s="19">
        <f t="shared" ref="J63:L63" si="23">SUM(J53:J62)</f>
        <v>914</v>
      </c>
      <c r="K63" s="25"/>
      <c r="L63" s="19">
        <f t="shared" si="23"/>
        <v>80.300000000000011</v>
      </c>
    </row>
    <row r="64" spans="1:12" ht="15.75" customHeight="1" thickBot="1" x14ac:dyDescent="0.25">
      <c r="A64" s="29">
        <f>A45</f>
        <v>1</v>
      </c>
      <c r="B64" s="30">
        <f>B45</f>
        <v>3</v>
      </c>
      <c r="C64" s="74" t="s">
        <v>4</v>
      </c>
      <c r="D64" s="75"/>
      <c r="E64" s="31"/>
      <c r="F64" s="32">
        <f>F52+F63</f>
        <v>1686</v>
      </c>
      <c r="G64" s="32">
        <f t="shared" ref="G64" si="24">G52+G63</f>
        <v>63.51</v>
      </c>
      <c r="H64" s="32">
        <f t="shared" ref="H64" si="25">H52+H63</f>
        <v>64.740000000000009</v>
      </c>
      <c r="I64" s="32">
        <f t="shared" ref="I64" si="26">I52+I63</f>
        <v>223.32</v>
      </c>
      <c r="J64" s="32">
        <f t="shared" ref="J64:L64" si="27">J52+J63</f>
        <v>1713</v>
      </c>
      <c r="K64" s="32"/>
      <c r="L64" s="32">
        <f t="shared" si="27"/>
        <v>160.60000000000002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57" t="s">
        <v>67</v>
      </c>
      <c r="F65" s="58">
        <v>90</v>
      </c>
      <c r="G65" s="51">
        <v>12</v>
      </c>
      <c r="H65" s="51">
        <v>17.03</v>
      </c>
      <c r="I65" s="52">
        <v>9.6300000000000008</v>
      </c>
      <c r="J65" s="51">
        <v>240</v>
      </c>
      <c r="K65" s="59">
        <v>268</v>
      </c>
      <c r="L65" s="51">
        <v>40.99</v>
      </c>
    </row>
    <row r="66" spans="1:12" ht="15" x14ac:dyDescent="0.25">
      <c r="A66" s="23"/>
      <c r="B66" s="15"/>
      <c r="C66" s="11"/>
      <c r="D66" s="6"/>
      <c r="E66" s="57" t="s">
        <v>68</v>
      </c>
      <c r="F66" s="58">
        <v>150</v>
      </c>
      <c r="G66" s="51">
        <v>5.18</v>
      </c>
      <c r="H66" s="51">
        <v>4.18</v>
      </c>
      <c r="I66" s="52">
        <v>28.13</v>
      </c>
      <c r="J66" s="51">
        <v>171</v>
      </c>
      <c r="K66" s="59">
        <v>309</v>
      </c>
      <c r="L66" s="51">
        <v>15.46</v>
      </c>
    </row>
    <row r="67" spans="1:12" ht="15" x14ac:dyDescent="0.25">
      <c r="A67" s="23"/>
      <c r="B67" s="15"/>
      <c r="C67" s="11"/>
      <c r="D67" s="7" t="s">
        <v>22</v>
      </c>
      <c r="E67" s="57" t="s">
        <v>51</v>
      </c>
      <c r="F67" s="58">
        <v>200</v>
      </c>
      <c r="G67" s="51">
        <v>0.08</v>
      </c>
      <c r="H67" s="51">
        <v>0.02</v>
      </c>
      <c r="I67" s="52">
        <v>11.82</v>
      </c>
      <c r="J67" s="51">
        <v>48</v>
      </c>
      <c r="K67" s="59">
        <v>376</v>
      </c>
      <c r="L67" s="51">
        <v>3.34</v>
      </c>
    </row>
    <row r="68" spans="1:12" ht="15" x14ac:dyDescent="0.25">
      <c r="A68" s="23"/>
      <c r="B68" s="15"/>
      <c r="C68" s="11"/>
      <c r="D68" s="7" t="s">
        <v>23</v>
      </c>
      <c r="E68" s="57" t="s">
        <v>69</v>
      </c>
      <c r="F68" s="58">
        <v>100</v>
      </c>
      <c r="G68" s="51">
        <v>4.25</v>
      </c>
      <c r="H68" s="51">
        <v>0.8</v>
      </c>
      <c r="I68" s="52">
        <v>18.5</v>
      </c>
      <c r="J68" s="51">
        <v>98</v>
      </c>
      <c r="K68" s="59">
        <v>1</v>
      </c>
      <c r="L68" s="51">
        <v>6.7</v>
      </c>
    </row>
    <row r="69" spans="1:12" ht="15" x14ac:dyDescent="0.25">
      <c r="A69" s="23"/>
      <c r="B69" s="15"/>
      <c r="C69" s="11"/>
      <c r="D69" s="7" t="s">
        <v>24</v>
      </c>
      <c r="E69" s="61" t="s">
        <v>70</v>
      </c>
      <c r="F69" s="62">
        <v>100</v>
      </c>
      <c r="G69" s="53">
        <v>0.4</v>
      </c>
      <c r="H69" s="53">
        <v>0.4</v>
      </c>
      <c r="I69" s="54">
        <v>9.8000000000000007</v>
      </c>
      <c r="J69" s="53">
        <v>44</v>
      </c>
      <c r="K69" s="44"/>
      <c r="L69" s="53">
        <v>8.16</v>
      </c>
    </row>
    <row r="70" spans="1:12" ht="15" x14ac:dyDescent="0.25">
      <c r="A70" s="23"/>
      <c r="B70" s="15"/>
      <c r="C70" s="11"/>
      <c r="D70" s="6" t="s">
        <v>54</v>
      </c>
      <c r="E70" s="61"/>
      <c r="F70" s="62"/>
      <c r="G70" s="53"/>
      <c r="H70" s="53"/>
      <c r="I70" s="54"/>
      <c r="J70" s="53"/>
      <c r="K70" s="44"/>
      <c r="L70" s="53"/>
    </row>
    <row r="71" spans="1:12" ht="15.75" thickBot="1" x14ac:dyDescent="0.3">
      <c r="A71" s="23"/>
      <c r="B71" s="15"/>
      <c r="C71" s="11"/>
      <c r="D71" s="6"/>
      <c r="E71" s="63" t="s">
        <v>58</v>
      </c>
      <c r="F71" s="64">
        <v>60</v>
      </c>
      <c r="G71" s="55">
        <v>1.38</v>
      </c>
      <c r="H71" s="55">
        <v>6.12</v>
      </c>
      <c r="I71" s="56">
        <v>7.2</v>
      </c>
      <c r="J71" s="55">
        <v>89</v>
      </c>
      <c r="K71" s="44"/>
      <c r="L71" s="55">
        <v>5.65</v>
      </c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700</v>
      </c>
      <c r="G72" s="19">
        <f t="shared" ref="G72" si="28">SUM(G65:G71)</f>
        <v>23.289999999999996</v>
      </c>
      <c r="H72" s="19">
        <f t="shared" ref="H72" si="29">SUM(H65:H71)</f>
        <v>28.55</v>
      </c>
      <c r="I72" s="19">
        <f t="shared" ref="I72" si="30">SUM(I65:I71)</f>
        <v>85.08</v>
      </c>
      <c r="J72" s="19">
        <f t="shared" ref="J72:L72" si="31">SUM(J65:J71)</f>
        <v>690</v>
      </c>
      <c r="K72" s="25"/>
      <c r="L72" s="19">
        <f t="shared" si="31"/>
        <v>80.300000000000011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57" t="s">
        <v>71</v>
      </c>
      <c r="F74" s="58">
        <v>250</v>
      </c>
      <c r="G74" s="51">
        <v>4.92</v>
      </c>
      <c r="H74" s="51">
        <v>2.7</v>
      </c>
      <c r="I74" s="52">
        <v>14.96</v>
      </c>
      <c r="J74" s="51">
        <v>104</v>
      </c>
      <c r="K74" s="59">
        <v>102</v>
      </c>
      <c r="L74" s="51">
        <v>7.91</v>
      </c>
    </row>
    <row r="75" spans="1:12" ht="15" x14ac:dyDescent="0.25">
      <c r="A75" s="23"/>
      <c r="B75" s="15"/>
      <c r="C75" s="11"/>
      <c r="D75" s="7" t="s">
        <v>28</v>
      </c>
      <c r="E75" s="57" t="s">
        <v>67</v>
      </c>
      <c r="F75" s="58">
        <v>90</v>
      </c>
      <c r="G75" s="51">
        <v>12</v>
      </c>
      <c r="H75" s="51">
        <v>17.03</v>
      </c>
      <c r="I75" s="52">
        <v>9.6300000000000008</v>
      </c>
      <c r="J75" s="51">
        <v>240</v>
      </c>
      <c r="K75" s="59">
        <v>268</v>
      </c>
      <c r="L75" s="51">
        <v>40.76</v>
      </c>
    </row>
    <row r="76" spans="1:12" ht="15" x14ac:dyDescent="0.25">
      <c r="A76" s="23"/>
      <c r="B76" s="15"/>
      <c r="C76" s="11"/>
      <c r="D76" s="7" t="s">
        <v>29</v>
      </c>
      <c r="E76" s="57" t="s">
        <v>68</v>
      </c>
      <c r="F76" s="58">
        <v>150</v>
      </c>
      <c r="G76" s="51">
        <v>5.18</v>
      </c>
      <c r="H76" s="51">
        <v>4.18</v>
      </c>
      <c r="I76" s="52">
        <v>28.13</v>
      </c>
      <c r="J76" s="51">
        <v>171</v>
      </c>
      <c r="K76" s="59">
        <v>309</v>
      </c>
      <c r="L76" s="51">
        <v>15.43</v>
      </c>
    </row>
    <row r="77" spans="1:12" ht="15" x14ac:dyDescent="0.25">
      <c r="A77" s="23"/>
      <c r="B77" s="15"/>
      <c r="C77" s="11"/>
      <c r="D77" s="7" t="s">
        <v>30</v>
      </c>
      <c r="E77" s="57" t="s">
        <v>51</v>
      </c>
      <c r="F77" s="58">
        <v>200</v>
      </c>
      <c r="G77" s="51">
        <v>0.08</v>
      </c>
      <c r="H77" s="51">
        <v>0.02</v>
      </c>
      <c r="I77" s="52">
        <v>11.82</v>
      </c>
      <c r="J77" s="51">
        <v>48</v>
      </c>
      <c r="K77" s="59">
        <v>376</v>
      </c>
      <c r="L77" s="51">
        <v>3.34</v>
      </c>
    </row>
    <row r="78" spans="1:12" ht="15" x14ac:dyDescent="0.25">
      <c r="A78" s="23"/>
      <c r="B78" s="15"/>
      <c r="C78" s="11"/>
      <c r="D78" s="7" t="s">
        <v>31</v>
      </c>
      <c r="E78" s="57" t="s">
        <v>69</v>
      </c>
      <c r="F78" s="58">
        <v>100</v>
      </c>
      <c r="G78" s="51">
        <v>4.25</v>
      </c>
      <c r="H78" s="51">
        <v>0.8</v>
      </c>
      <c r="I78" s="52">
        <v>18.5</v>
      </c>
      <c r="J78" s="51">
        <v>98</v>
      </c>
      <c r="K78" s="59">
        <v>1</v>
      </c>
      <c r="L78" s="51">
        <v>6.7</v>
      </c>
    </row>
    <row r="79" spans="1:12" ht="15" x14ac:dyDescent="0.2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61"/>
      <c r="F80" s="62"/>
      <c r="G80" s="53"/>
      <c r="H80" s="53"/>
      <c r="I80" s="54"/>
      <c r="J80" s="53"/>
      <c r="K80" s="44"/>
      <c r="L80" s="53"/>
    </row>
    <row r="81" spans="1:12" ht="15.75" thickBot="1" x14ac:dyDescent="0.3">
      <c r="A81" s="23"/>
      <c r="B81" s="15"/>
      <c r="C81" s="11"/>
      <c r="D81" s="6"/>
      <c r="E81" s="63" t="s">
        <v>58</v>
      </c>
      <c r="F81" s="64">
        <v>60</v>
      </c>
      <c r="G81" s="55">
        <v>1.38</v>
      </c>
      <c r="H81" s="55">
        <v>6.12</v>
      </c>
      <c r="I81" s="56">
        <v>7.2</v>
      </c>
      <c r="J81" s="55">
        <v>89</v>
      </c>
      <c r="K81" s="44"/>
      <c r="L81" s="55">
        <v>6.16</v>
      </c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850</v>
      </c>
      <c r="G82" s="19">
        <f t="shared" ref="G82" si="32">SUM(G73:G81)</f>
        <v>27.81</v>
      </c>
      <c r="H82" s="19">
        <f t="shared" ref="H82" si="33">SUM(H73:H81)</f>
        <v>30.85</v>
      </c>
      <c r="I82" s="19">
        <f t="shared" ref="I82" si="34">SUM(I73:I81)</f>
        <v>90.24</v>
      </c>
      <c r="J82" s="19">
        <f t="shared" ref="J82:L82" si="35">SUM(J73:J81)</f>
        <v>750</v>
      </c>
      <c r="K82" s="25"/>
      <c r="L82" s="19">
        <f t="shared" si="35"/>
        <v>80.3</v>
      </c>
    </row>
    <row r="83" spans="1:12" ht="15.75" customHeight="1" thickBot="1" x14ac:dyDescent="0.25">
      <c r="A83" s="29">
        <f>A65</f>
        <v>1</v>
      </c>
      <c r="B83" s="30">
        <f>B65</f>
        <v>4</v>
      </c>
      <c r="C83" s="74" t="s">
        <v>4</v>
      </c>
      <c r="D83" s="75"/>
      <c r="E83" s="31"/>
      <c r="F83" s="32">
        <f>F72+F82</f>
        <v>1550</v>
      </c>
      <c r="G83" s="32">
        <f t="shared" ref="G83" si="36">G72+G82</f>
        <v>51.099999999999994</v>
      </c>
      <c r="H83" s="32">
        <f t="shared" ref="H83" si="37">H72+H82</f>
        <v>59.400000000000006</v>
      </c>
      <c r="I83" s="32">
        <f t="shared" ref="I83" si="38">I72+I82</f>
        <v>175.32</v>
      </c>
      <c r="J83" s="32">
        <f t="shared" ref="J83:L83" si="39">J72+J82</f>
        <v>1440</v>
      </c>
      <c r="K83" s="32"/>
      <c r="L83" s="32">
        <f t="shared" si="39"/>
        <v>160.60000000000002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57" t="s">
        <v>72</v>
      </c>
      <c r="F84" s="58">
        <v>250</v>
      </c>
      <c r="G84" s="51">
        <v>8.91</v>
      </c>
      <c r="H84" s="51">
        <v>3.5</v>
      </c>
      <c r="I84" s="52">
        <v>51.7</v>
      </c>
      <c r="J84" s="51">
        <v>274</v>
      </c>
      <c r="K84" s="59">
        <v>104</v>
      </c>
      <c r="L84" s="51">
        <v>8.65</v>
      </c>
    </row>
    <row r="85" spans="1:12" ht="15" x14ac:dyDescent="0.25">
      <c r="A85" s="23"/>
      <c r="B85" s="15"/>
      <c r="C85" s="11"/>
      <c r="D85" s="6"/>
      <c r="E85" s="57" t="s">
        <v>73</v>
      </c>
      <c r="F85" s="58">
        <v>150</v>
      </c>
      <c r="G85" s="51">
        <v>12.27</v>
      </c>
      <c r="H85" s="51">
        <v>9.86</v>
      </c>
      <c r="I85" s="52">
        <v>15.12</v>
      </c>
      <c r="J85" s="51">
        <v>139</v>
      </c>
      <c r="K85" s="59">
        <v>241</v>
      </c>
      <c r="L85" s="51">
        <v>40.08</v>
      </c>
    </row>
    <row r="86" spans="1:12" ht="15" x14ac:dyDescent="0.25">
      <c r="A86" s="23"/>
      <c r="B86" s="15"/>
      <c r="C86" s="11"/>
      <c r="D86" s="7" t="s">
        <v>22</v>
      </c>
      <c r="E86" s="57" t="s">
        <v>56</v>
      </c>
      <c r="F86" s="58">
        <v>200</v>
      </c>
      <c r="G86" s="51">
        <v>0.06</v>
      </c>
      <c r="H86" s="51">
        <v>0.2</v>
      </c>
      <c r="I86" s="52">
        <v>20.8</v>
      </c>
      <c r="J86" s="51">
        <v>83</v>
      </c>
      <c r="K86" s="59">
        <v>349</v>
      </c>
      <c r="L86" s="51">
        <v>6.51</v>
      </c>
    </row>
    <row r="87" spans="1:12" ht="15" x14ac:dyDescent="0.25">
      <c r="A87" s="23"/>
      <c r="B87" s="15"/>
      <c r="C87" s="11"/>
      <c r="D87" s="7" t="s">
        <v>23</v>
      </c>
      <c r="E87" s="57" t="s">
        <v>52</v>
      </c>
      <c r="F87" s="58">
        <v>100</v>
      </c>
      <c r="G87" s="51">
        <v>4.25</v>
      </c>
      <c r="H87" s="51">
        <v>0.8</v>
      </c>
      <c r="I87" s="52">
        <v>18.5</v>
      </c>
      <c r="J87" s="51">
        <v>98</v>
      </c>
      <c r="K87" s="59">
        <v>1</v>
      </c>
      <c r="L87" s="51">
        <v>6.7</v>
      </c>
    </row>
    <row r="88" spans="1:12" ht="15" x14ac:dyDescent="0.25">
      <c r="A88" s="23"/>
      <c r="B88" s="15"/>
      <c r="C88" s="11"/>
      <c r="D88" s="7" t="s">
        <v>24</v>
      </c>
      <c r="E88" s="42" t="s">
        <v>42</v>
      </c>
      <c r="F88" s="43">
        <v>100</v>
      </c>
      <c r="G88" s="53">
        <v>1.5</v>
      </c>
      <c r="H88" s="53">
        <v>0.1</v>
      </c>
      <c r="I88" s="54">
        <v>19</v>
      </c>
      <c r="J88" s="53">
        <v>83</v>
      </c>
      <c r="K88" s="44">
        <v>338</v>
      </c>
      <c r="L88" s="43">
        <v>18.36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800</v>
      </c>
      <c r="G91" s="19">
        <f t="shared" ref="G91" si="40">SUM(G84:G90)</f>
        <v>26.99</v>
      </c>
      <c r="H91" s="19">
        <f t="shared" ref="H91" si="41">SUM(H84:H90)</f>
        <v>14.459999999999999</v>
      </c>
      <c r="I91" s="19">
        <f t="shared" ref="I91" si="42">SUM(I84:I90)</f>
        <v>125.12</v>
      </c>
      <c r="J91" s="19">
        <f t="shared" ref="J91:L91" si="43">SUM(J84:J90)</f>
        <v>677</v>
      </c>
      <c r="K91" s="25"/>
      <c r="L91" s="19">
        <f t="shared" si="43"/>
        <v>80.3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57" t="s">
        <v>74</v>
      </c>
      <c r="F93" s="58">
        <v>250</v>
      </c>
      <c r="G93" s="51">
        <v>5.2</v>
      </c>
      <c r="H93" s="51">
        <v>5.01</v>
      </c>
      <c r="I93" s="52">
        <v>36.340000000000003</v>
      </c>
      <c r="J93" s="51">
        <v>211</v>
      </c>
      <c r="K93" s="65">
        <v>115</v>
      </c>
      <c r="L93" s="51">
        <v>2.91</v>
      </c>
    </row>
    <row r="94" spans="1:12" ht="15" x14ac:dyDescent="0.25">
      <c r="A94" s="23"/>
      <c r="B94" s="15"/>
      <c r="C94" s="11"/>
      <c r="D94" s="7" t="s">
        <v>28</v>
      </c>
      <c r="E94" s="57" t="s">
        <v>49</v>
      </c>
      <c r="F94" s="58">
        <v>90</v>
      </c>
      <c r="G94" s="51">
        <v>10.94</v>
      </c>
      <c r="H94" s="51">
        <v>11.99</v>
      </c>
      <c r="I94" s="52">
        <v>2.52</v>
      </c>
      <c r="J94" s="51">
        <v>162</v>
      </c>
      <c r="K94" s="59"/>
      <c r="L94" s="51">
        <v>37.25</v>
      </c>
    </row>
    <row r="95" spans="1:12" ht="15" x14ac:dyDescent="0.25">
      <c r="A95" s="23"/>
      <c r="B95" s="15"/>
      <c r="C95" s="11"/>
      <c r="D95" s="7" t="s">
        <v>29</v>
      </c>
      <c r="E95" s="57" t="s">
        <v>75</v>
      </c>
      <c r="F95" s="58">
        <v>150</v>
      </c>
      <c r="G95" s="51">
        <v>2.0699999999999998</v>
      </c>
      <c r="H95" s="51">
        <v>2.79</v>
      </c>
      <c r="I95" s="52">
        <v>13.72</v>
      </c>
      <c r="J95" s="51">
        <v>88</v>
      </c>
      <c r="K95" s="59">
        <v>312</v>
      </c>
      <c r="L95" s="51">
        <v>20.98</v>
      </c>
    </row>
    <row r="96" spans="1:12" ht="15" x14ac:dyDescent="0.25">
      <c r="A96" s="23"/>
      <c r="B96" s="15"/>
      <c r="C96" s="11"/>
      <c r="D96" s="7" t="s">
        <v>30</v>
      </c>
      <c r="E96" s="57" t="s">
        <v>76</v>
      </c>
      <c r="F96" s="58">
        <v>200</v>
      </c>
      <c r="G96" s="51">
        <v>0.08</v>
      </c>
      <c r="H96" s="51">
        <v>0.02</v>
      </c>
      <c r="I96" s="52">
        <v>11.82</v>
      </c>
      <c r="J96" s="51">
        <v>48</v>
      </c>
      <c r="K96" s="59">
        <v>376</v>
      </c>
      <c r="L96" s="51">
        <v>3.34</v>
      </c>
    </row>
    <row r="97" spans="1:12" ht="15" x14ac:dyDescent="0.25">
      <c r="A97" s="23"/>
      <c r="B97" s="15"/>
      <c r="C97" s="11"/>
      <c r="D97" s="7" t="s">
        <v>31</v>
      </c>
      <c r="E97" s="57" t="s">
        <v>52</v>
      </c>
      <c r="F97" s="58">
        <v>100</v>
      </c>
      <c r="G97" s="51">
        <v>4.25</v>
      </c>
      <c r="H97" s="51">
        <v>0.8</v>
      </c>
      <c r="I97" s="52">
        <v>18.5</v>
      </c>
      <c r="J97" s="51">
        <v>98</v>
      </c>
      <c r="K97" s="59">
        <v>1</v>
      </c>
      <c r="L97" s="51">
        <v>6.7</v>
      </c>
    </row>
    <row r="98" spans="1:12" ht="15" x14ac:dyDescent="0.2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.75" thickBot="1" x14ac:dyDescent="0.3">
      <c r="A99" s="23"/>
      <c r="B99" s="15"/>
      <c r="C99" s="11"/>
      <c r="D99" s="6"/>
      <c r="E99" s="42" t="s">
        <v>54</v>
      </c>
      <c r="F99" s="43">
        <v>57</v>
      </c>
      <c r="G99" s="55">
        <v>2.25</v>
      </c>
      <c r="H99" s="55">
        <v>3.54</v>
      </c>
      <c r="I99" s="56">
        <v>7.08</v>
      </c>
      <c r="J99" s="43">
        <v>69</v>
      </c>
      <c r="K99" s="44"/>
      <c r="L99" s="43">
        <v>9.1199999999999992</v>
      </c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847</v>
      </c>
      <c r="G101" s="19">
        <f t="shared" ref="G101" si="44">SUM(G92:G100)</f>
        <v>24.79</v>
      </c>
      <c r="H101" s="19">
        <f t="shared" ref="H101" si="45">SUM(H92:H100)</f>
        <v>24.15</v>
      </c>
      <c r="I101" s="19">
        <f t="shared" ref="I101" si="46">SUM(I92:I100)</f>
        <v>89.98</v>
      </c>
      <c r="J101" s="19">
        <f t="shared" ref="J101:L101" si="47">SUM(J92:J100)</f>
        <v>676</v>
      </c>
      <c r="K101" s="25"/>
      <c r="L101" s="19">
        <f t="shared" si="47"/>
        <v>80.300000000000011</v>
      </c>
    </row>
    <row r="102" spans="1:12" ht="15.75" customHeight="1" x14ac:dyDescent="0.2">
      <c r="A102" s="29">
        <f>A84</f>
        <v>1</v>
      </c>
      <c r="B102" s="30">
        <f>B84</f>
        <v>5</v>
      </c>
      <c r="C102" s="74" t="s">
        <v>4</v>
      </c>
      <c r="D102" s="75"/>
      <c r="E102" s="31"/>
      <c r="F102" s="32">
        <f>F91+F101</f>
        <v>1647</v>
      </c>
      <c r="G102" s="32">
        <f t="shared" ref="G102" si="48">G91+G101</f>
        <v>51.78</v>
      </c>
      <c r="H102" s="32">
        <f t="shared" ref="H102" si="49">H91+H101</f>
        <v>38.61</v>
      </c>
      <c r="I102" s="32">
        <f t="shared" ref="I102" si="50">I91+I101</f>
        <v>215.10000000000002</v>
      </c>
      <c r="J102" s="32">
        <f t="shared" ref="J102:L102" si="51">J91+J101</f>
        <v>1353</v>
      </c>
      <c r="K102" s="32"/>
      <c r="L102" s="32">
        <f t="shared" si="51"/>
        <v>160.60000000000002</v>
      </c>
    </row>
    <row r="103" spans="1:12" ht="15" x14ac:dyDescent="0.25">
      <c r="A103" s="20">
        <v>1</v>
      </c>
      <c r="B103" s="21">
        <v>6</v>
      </c>
      <c r="C103" s="22" t="s">
        <v>20</v>
      </c>
      <c r="D103" s="5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0</v>
      </c>
      <c r="G110" s="19">
        <f t="shared" ref="G110:J110" si="52">SUM(G103:G109)</f>
        <v>0</v>
      </c>
      <c r="H110" s="19">
        <f t="shared" si="52"/>
        <v>0</v>
      </c>
      <c r="I110" s="19">
        <f t="shared" si="52"/>
        <v>0</v>
      </c>
      <c r="J110" s="19">
        <f t="shared" si="52"/>
        <v>0</v>
      </c>
      <c r="K110" s="25"/>
      <c r="L110" s="19">
        <f t="shared" ref="L110" si="53">SUM(L103:L109)</f>
        <v>0</v>
      </c>
    </row>
    <row r="111" spans="1:12" ht="15" x14ac:dyDescent="0.25">
      <c r="A111" s="26">
        <f>A103</f>
        <v>1</v>
      </c>
      <c r="B111" s="13">
        <f>B103</f>
        <v>6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57" t="s">
        <v>72</v>
      </c>
      <c r="F112" s="58">
        <v>250</v>
      </c>
      <c r="G112" s="51">
        <v>8.91</v>
      </c>
      <c r="H112" s="51">
        <v>3.5</v>
      </c>
      <c r="I112" s="52">
        <v>51.7</v>
      </c>
      <c r="J112" s="51">
        <v>274</v>
      </c>
      <c r="K112" s="59">
        <v>104</v>
      </c>
      <c r="L112" s="51">
        <v>8.32</v>
      </c>
    </row>
    <row r="113" spans="1:12" ht="15" x14ac:dyDescent="0.25">
      <c r="A113" s="23"/>
      <c r="B113" s="15"/>
      <c r="C113" s="11"/>
      <c r="D113" s="7" t="s">
        <v>28</v>
      </c>
      <c r="E113" s="57" t="s">
        <v>73</v>
      </c>
      <c r="F113" s="58">
        <v>150</v>
      </c>
      <c r="G113" s="51">
        <v>12.27</v>
      </c>
      <c r="H113" s="51">
        <v>9.86</v>
      </c>
      <c r="I113" s="52">
        <v>15.12</v>
      </c>
      <c r="J113" s="51">
        <v>230</v>
      </c>
      <c r="K113" s="59">
        <v>241</v>
      </c>
      <c r="L113" s="51">
        <v>37.61</v>
      </c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57" t="s">
        <v>56</v>
      </c>
      <c r="F115" s="58">
        <v>200</v>
      </c>
      <c r="G115" s="51">
        <v>0.06</v>
      </c>
      <c r="H115" s="51">
        <v>0.2</v>
      </c>
      <c r="I115" s="52">
        <v>20.8</v>
      </c>
      <c r="J115" s="51">
        <v>83</v>
      </c>
      <c r="K115" s="59">
        <v>349</v>
      </c>
      <c r="L115" s="51">
        <v>5.59</v>
      </c>
    </row>
    <row r="116" spans="1:12" ht="15" x14ac:dyDescent="0.25">
      <c r="A116" s="23"/>
      <c r="B116" s="15"/>
      <c r="C116" s="11"/>
      <c r="D116" s="7" t="s">
        <v>31</v>
      </c>
      <c r="E116" s="57" t="s">
        <v>52</v>
      </c>
      <c r="F116" s="58">
        <v>100</v>
      </c>
      <c r="G116" s="51">
        <v>4.25</v>
      </c>
      <c r="H116" s="51">
        <v>0.8</v>
      </c>
      <c r="I116" s="52">
        <v>18.5</v>
      </c>
      <c r="J116" s="51">
        <v>98</v>
      </c>
      <c r="K116" s="59">
        <v>1</v>
      </c>
      <c r="L116" s="51">
        <v>6.7</v>
      </c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.75" thickBot="1" x14ac:dyDescent="0.3">
      <c r="A118" s="23"/>
      <c r="B118" s="15"/>
      <c r="C118" s="11"/>
      <c r="D118" s="6" t="s">
        <v>59</v>
      </c>
      <c r="E118" s="63" t="s">
        <v>59</v>
      </c>
      <c r="F118" s="64">
        <v>30</v>
      </c>
      <c r="G118" s="55">
        <v>2.4</v>
      </c>
      <c r="H118" s="55">
        <v>2.6</v>
      </c>
      <c r="I118" s="56">
        <v>29.6</v>
      </c>
      <c r="J118" s="55">
        <v>151</v>
      </c>
      <c r="K118" s="44"/>
      <c r="L118" s="55">
        <v>3.9</v>
      </c>
    </row>
    <row r="119" spans="1:12" ht="15" x14ac:dyDescent="0.25">
      <c r="A119" s="23"/>
      <c r="B119" s="15"/>
      <c r="C119" s="11"/>
      <c r="D119" s="6" t="s">
        <v>24</v>
      </c>
      <c r="E119" s="42" t="s">
        <v>42</v>
      </c>
      <c r="F119" s="43">
        <v>100</v>
      </c>
      <c r="G119" s="53">
        <v>1.5</v>
      </c>
      <c r="H119" s="53">
        <v>0.1</v>
      </c>
      <c r="I119" s="54">
        <v>19</v>
      </c>
      <c r="J119" s="53">
        <v>83</v>
      </c>
      <c r="K119" s="44">
        <v>338</v>
      </c>
      <c r="L119" s="43">
        <v>18.18</v>
      </c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830</v>
      </c>
      <c r="G120" s="19">
        <f t="shared" ref="G120:J120" si="54">SUM(G111:G119)</f>
        <v>29.389999999999997</v>
      </c>
      <c r="H120" s="19">
        <f t="shared" si="54"/>
        <v>17.060000000000002</v>
      </c>
      <c r="I120" s="19">
        <f t="shared" si="54"/>
        <v>154.72</v>
      </c>
      <c r="J120" s="19">
        <f t="shared" si="54"/>
        <v>919</v>
      </c>
      <c r="K120" s="25"/>
      <c r="L120" s="19">
        <f t="shared" ref="L120" si="55">SUM(L111:L119)</f>
        <v>80.3</v>
      </c>
    </row>
    <row r="121" spans="1:12" ht="15.75" customHeight="1" thickBot="1" x14ac:dyDescent="0.25">
      <c r="A121" s="29">
        <f>A103</f>
        <v>1</v>
      </c>
      <c r="B121" s="30">
        <f>B103</f>
        <v>6</v>
      </c>
      <c r="C121" s="74" t="s">
        <v>4</v>
      </c>
      <c r="D121" s="75"/>
      <c r="E121" s="31"/>
      <c r="F121" s="32">
        <f>F110+F120</f>
        <v>830</v>
      </c>
      <c r="G121" s="32">
        <f t="shared" ref="G121:J121" si="56">G110+G120</f>
        <v>29.389999999999997</v>
      </c>
      <c r="H121" s="32">
        <f t="shared" si="56"/>
        <v>17.060000000000002</v>
      </c>
      <c r="I121" s="32">
        <f t="shared" si="56"/>
        <v>154.72</v>
      </c>
      <c r="J121" s="32">
        <f t="shared" si="56"/>
        <v>919</v>
      </c>
      <c r="K121" s="32"/>
      <c r="L121" s="32">
        <f t="shared" ref="L121" si="57">L110+L120</f>
        <v>80.3</v>
      </c>
    </row>
    <row r="122" spans="1:12" ht="15" x14ac:dyDescent="0.25">
      <c r="A122" s="14">
        <v>2</v>
      </c>
      <c r="B122" s="15">
        <v>1</v>
      </c>
      <c r="C122" s="22" t="s">
        <v>20</v>
      </c>
      <c r="D122" s="5" t="s">
        <v>21</v>
      </c>
      <c r="E122" s="57" t="s">
        <v>77</v>
      </c>
      <c r="F122" s="58">
        <v>90</v>
      </c>
      <c r="G122" s="51">
        <v>14.22</v>
      </c>
      <c r="H122" s="51">
        <v>18.39</v>
      </c>
      <c r="I122" s="52">
        <v>7.68</v>
      </c>
      <c r="J122" s="51">
        <v>253</v>
      </c>
      <c r="K122" s="59"/>
      <c r="L122" s="51">
        <v>17.23</v>
      </c>
    </row>
    <row r="123" spans="1:12" ht="15" x14ac:dyDescent="0.25">
      <c r="A123" s="14"/>
      <c r="B123" s="15"/>
      <c r="C123" s="11"/>
      <c r="D123" s="6"/>
      <c r="E123" s="57" t="s">
        <v>78</v>
      </c>
      <c r="F123" s="58">
        <v>150</v>
      </c>
      <c r="G123" s="51">
        <v>4.55</v>
      </c>
      <c r="H123" s="51">
        <v>3.98</v>
      </c>
      <c r="I123" s="52">
        <v>29</v>
      </c>
      <c r="J123" s="51">
        <v>170</v>
      </c>
      <c r="K123" s="59">
        <v>302</v>
      </c>
      <c r="L123" s="51">
        <v>14.68</v>
      </c>
    </row>
    <row r="124" spans="1:12" ht="15" x14ac:dyDescent="0.25">
      <c r="A124" s="14"/>
      <c r="B124" s="15"/>
      <c r="C124" s="11"/>
      <c r="D124" s="7" t="s">
        <v>22</v>
      </c>
      <c r="E124" s="57" t="s">
        <v>79</v>
      </c>
      <c r="F124" s="58">
        <v>200</v>
      </c>
      <c r="G124" s="51">
        <v>1</v>
      </c>
      <c r="H124" s="51">
        <v>0</v>
      </c>
      <c r="I124" s="52">
        <v>18.2</v>
      </c>
      <c r="J124" s="51">
        <v>77</v>
      </c>
      <c r="K124" s="59"/>
      <c r="L124" s="51">
        <v>18</v>
      </c>
    </row>
    <row r="125" spans="1:12" ht="15" x14ac:dyDescent="0.25">
      <c r="A125" s="14"/>
      <c r="B125" s="15"/>
      <c r="C125" s="11"/>
      <c r="D125" s="7" t="s">
        <v>23</v>
      </c>
      <c r="E125" s="57" t="s">
        <v>52</v>
      </c>
      <c r="F125" s="58">
        <v>100</v>
      </c>
      <c r="G125" s="51">
        <v>4.25</v>
      </c>
      <c r="H125" s="51">
        <v>0.8</v>
      </c>
      <c r="I125" s="52">
        <v>18.5</v>
      </c>
      <c r="J125" s="51">
        <v>98</v>
      </c>
      <c r="K125" s="59">
        <v>1</v>
      </c>
      <c r="L125" s="51">
        <v>6.7</v>
      </c>
    </row>
    <row r="126" spans="1:12" ht="15" x14ac:dyDescent="0.25">
      <c r="A126" s="14"/>
      <c r="B126" s="15"/>
      <c r="C126" s="11"/>
      <c r="D126" s="7" t="s">
        <v>24</v>
      </c>
      <c r="E126" s="61" t="s">
        <v>80</v>
      </c>
      <c r="F126" s="62">
        <v>100</v>
      </c>
      <c r="G126" s="53">
        <v>1.5</v>
      </c>
      <c r="H126" s="53">
        <v>0.1</v>
      </c>
      <c r="I126" s="54">
        <v>19</v>
      </c>
      <c r="J126" s="53">
        <v>83</v>
      </c>
      <c r="K126" s="66">
        <v>338</v>
      </c>
      <c r="L126" s="53">
        <v>19.260000000000002</v>
      </c>
    </row>
    <row r="127" spans="1:12" ht="15.75" thickBot="1" x14ac:dyDescent="0.3">
      <c r="A127" s="14"/>
      <c r="B127" s="15"/>
      <c r="C127" s="11"/>
      <c r="D127" s="6"/>
      <c r="E127" s="63" t="s">
        <v>81</v>
      </c>
      <c r="F127" s="64">
        <v>60</v>
      </c>
      <c r="G127" s="67">
        <v>0.8</v>
      </c>
      <c r="H127" s="67">
        <v>6</v>
      </c>
      <c r="I127" s="68">
        <v>3.6</v>
      </c>
      <c r="J127" s="64">
        <v>72.400000000000006</v>
      </c>
      <c r="K127" s="69" t="s">
        <v>82</v>
      </c>
      <c r="L127" s="55">
        <v>4.43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700</v>
      </c>
      <c r="G129" s="19">
        <f t="shared" ref="G129:J129" si="58">SUM(G122:G128)</f>
        <v>26.32</v>
      </c>
      <c r="H129" s="19">
        <f t="shared" si="58"/>
        <v>29.270000000000003</v>
      </c>
      <c r="I129" s="19">
        <f t="shared" si="58"/>
        <v>95.97999999999999</v>
      </c>
      <c r="J129" s="19">
        <f t="shared" si="58"/>
        <v>753.4</v>
      </c>
      <c r="K129" s="25"/>
      <c r="L129" s="19">
        <f t="shared" ref="L129" si="59">SUM(L122:L128)</f>
        <v>80.300000000000011</v>
      </c>
    </row>
    <row r="130" spans="1:12" ht="15" x14ac:dyDescent="0.25">
      <c r="A130" s="13">
        <f>A122</f>
        <v>2</v>
      </c>
      <c r="B130" s="13">
        <f>B122</f>
        <v>1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57" t="s">
        <v>83</v>
      </c>
      <c r="F131" s="58">
        <v>250</v>
      </c>
      <c r="G131" s="51">
        <v>6.11</v>
      </c>
      <c r="H131" s="51">
        <v>8.65</v>
      </c>
      <c r="I131" s="52">
        <v>13.4</v>
      </c>
      <c r="J131" s="51">
        <v>156</v>
      </c>
      <c r="K131" s="59">
        <v>116</v>
      </c>
      <c r="L131" s="51">
        <v>6.36</v>
      </c>
    </row>
    <row r="132" spans="1:12" ht="15" x14ac:dyDescent="0.25">
      <c r="A132" s="14"/>
      <c r="B132" s="15"/>
      <c r="C132" s="11"/>
      <c r="D132" s="7" t="s">
        <v>28</v>
      </c>
      <c r="E132" s="57" t="s">
        <v>77</v>
      </c>
      <c r="F132" s="58">
        <v>90</v>
      </c>
      <c r="G132" s="51">
        <v>14.22</v>
      </c>
      <c r="H132" s="51">
        <v>18.39</v>
      </c>
      <c r="I132" s="52">
        <v>7.68</v>
      </c>
      <c r="J132" s="51">
        <v>253</v>
      </c>
      <c r="K132" s="59"/>
      <c r="L132" s="51">
        <v>19.670000000000002</v>
      </c>
    </row>
    <row r="133" spans="1:12" ht="15" x14ac:dyDescent="0.25">
      <c r="A133" s="14"/>
      <c r="B133" s="15"/>
      <c r="C133" s="11"/>
      <c r="D133" s="7" t="s">
        <v>29</v>
      </c>
      <c r="E133" s="57" t="s">
        <v>78</v>
      </c>
      <c r="F133" s="58">
        <v>150</v>
      </c>
      <c r="G133" s="51">
        <v>4.55</v>
      </c>
      <c r="H133" s="51">
        <v>3.98</v>
      </c>
      <c r="I133" s="52">
        <v>29</v>
      </c>
      <c r="J133" s="51">
        <v>170</v>
      </c>
      <c r="K133" s="59">
        <v>302</v>
      </c>
      <c r="L133" s="51">
        <v>15.88</v>
      </c>
    </row>
    <row r="134" spans="1:12" ht="15" x14ac:dyDescent="0.25">
      <c r="A134" s="14"/>
      <c r="B134" s="15"/>
      <c r="C134" s="11"/>
      <c r="D134" s="7" t="s">
        <v>30</v>
      </c>
      <c r="E134" s="57" t="s">
        <v>79</v>
      </c>
      <c r="F134" s="58">
        <v>200</v>
      </c>
      <c r="G134" s="51">
        <v>1</v>
      </c>
      <c r="H134" s="51">
        <v>0</v>
      </c>
      <c r="I134" s="52">
        <v>18.2</v>
      </c>
      <c r="J134" s="51">
        <v>77</v>
      </c>
      <c r="K134" s="59"/>
      <c r="L134" s="51">
        <v>18</v>
      </c>
    </row>
    <row r="135" spans="1:12" ht="15" x14ac:dyDescent="0.25">
      <c r="A135" s="14"/>
      <c r="B135" s="15"/>
      <c r="C135" s="11"/>
      <c r="D135" s="7" t="s">
        <v>31</v>
      </c>
      <c r="E135" s="57" t="s">
        <v>52</v>
      </c>
      <c r="F135" s="58">
        <v>100</v>
      </c>
      <c r="G135" s="51">
        <v>4.25</v>
      </c>
      <c r="H135" s="51">
        <v>0.8</v>
      </c>
      <c r="I135" s="52">
        <v>18.5</v>
      </c>
      <c r="J135" s="51">
        <v>98</v>
      </c>
      <c r="K135" s="59">
        <v>1</v>
      </c>
      <c r="L135" s="51">
        <v>6.7</v>
      </c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.75" thickBot="1" x14ac:dyDescent="0.3">
      <c r="A137" s="14"/>
      <c r="B137" s="15"/>
      <c r="C137" s="11"/>
      <c r="D137" s="6"/>
      <c r="E137" s="63" t="s">
        <v>84</v>
      </c>
      <c r="F137" s="64">
        <v>55</v>
      </c>
      <c r="G137" s="53">
        <v>2.25</v>
      </c>
      <c r="H137" s="53">
        <v>3.54</v>
      </c>
      <c r="I137" s="54">
        <v>7.08</v>
      </c>
      <c r="J137" s="53">
        <v>69</v>
      </c>
      <c r="K137" s="70">
        <v>42</v>
      </c>
      <c r="L137" s="55">
        <v>8.8000000000000007</v>
      </c>
    </row>
    <row r="138" spans="1:12" ht="15.75" thickBot="1" x14ac:dyDescent="0.3">
      <c r="A138" s="14"/>
      <c r="B138" s="15"/>
      <c r="C138" s="11"/>
      <c r="D138" s="6"/>
      <c r="E138" s="63" t="s">
        <v>81</v>
      </c>
      <c r="F138" s="64">
        <v>60</v>
      </c>
      <c r="G138" s="67">
        <v>0.8</v>
      </c>
      <c r="H138" s="67">
        <v>6</v>
      </c>
      <c r="I138" s="68">
        <v>3.6</v>
      </c>
      <c r="J138" s="64">
        <v>72.400000000000006</v>
      </c>
      <c r="K138" s="69" t="s">
        <v>82</v>
      </c>
      <c r="L138" s="55">
        <v>4.8899999999999997</v>
      </c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905</v>
      </c>
      <c r="G139" s="19">
        <f t="shared" ref="G139:J139" si="60">SUM(G130:G138)</f>
        <v>33.18</v>
      </c>
      <c r="H139" s="19">
        <f t="shared" si="60"/>
        <v>41.36</v>
      </c>
      <c r="I139" s="19">
        <f t="shared" si="60"/>
        <v>97.46</v>
      </c>
      <c r="J139" s="19">
        <f t="shared" si="60"/>
        <v>895.4</v>
      </c>
      <c r="K139" s="25"/>
      <c r="L139" s="19">
        <f t="shared" ref="L139" si="61">SUM(L130:L138)</f>
        <v>80.3</v>
      </c>
    </row>
    <row r="140" spans="1:12" ht="15.75" thickBot="1" x14ac:dyDescent="0.25">
      <c r="A140" s="33">
        <f>A122</f>
        <v>2</v>
      </c>
      <c r="B140" s="33">
        <f>B122</f>
        <v>1</v>
      </c>
      <c r="C140" s="74" t="s">
        <v>4</v>
      </c>
      <c r="D140" s="75"/>
      <c r="E140" s="31"/>
      <c r="F140" s="32">
        <f>F129+F139</f>
        <v>1605</v>
      </c>
      <c r="G140" s="32">
        <f t="shared" ref="G140" si="62">G129+G139</f>
        <v>59.5</v>
      </c>
      <c r="H140" s="32">
        <f t="shared" ref="H140" si="63">H129+H139</f>
        <v>70.63</v>
      </c>
      <c r="I140" s="32">
        <f t="shared" ref="I140" si="64">I129+I139</f>
        <v>193.44</v>
      </c>
      <c r="J140" s="32">
        <f t="shared" ref="J140:L140" si="65">J129+J139</f>
        <v>1648.8</v>
      </c>
      <c r="K140" s="32"/>
      <c r="L140" s="32">
        <f t="shared" si="65"/>
        <v>160.60000000000002</v>
      </c>
    </row>
    <row r="141" spans="1:12" ht="15" x14ac:dyDescent="0.25">
      <c r="A141" s="20">
        <v>2</v>
      </c>
      <c r="B141" s="21">
        <v>2</v>
      </c>
      <c r="C141" s="22" t="s">
        <v>20</v>
      </c>
      <c r="D141" s="5" t="s">
        <v>21</v>
      </c>
      <c r="E141" s="57" t="s">
        <v>85</v>
      </c>
      <c r="F141" s="58">
        <v>90</v>
      </c>
      <c r="G141" s="51">
        <v>13.66</v>
      </c>
      <c r="H141" s="51">
        <v>14.54</v>
      </c>
      <c r="I141" s="52">
        <v>2.7</v>
      </c>
      <c r="J141" s="51">
        <v>286</v>
      </c>
      <c r="K141" s="59">
        <v>256</v>
      </c>
      <c r="L141" s="51">
        <v>36.94</v>
      </c>
    </row>
    <row r="142" spans="1:12" ht="15" x14ac:dyDescent="0.25">
      <c r="A142" s="23"/>
      <c r="B142" s="15"/>
      <c r="C142" s="11"/>
      <c r="D142" s="6"/>
      <c r="E142" s="57" t="s">
        <v>75</v>
      </c>
      <c r="F142" s="58">
        <v>150</v>
      </c>
      <c r="G142" s="51">
        <v>2.0699999999999998</v>
      </c>
      <c r="H142" s="51">
        <v>2.79</v>
      </c>
      <c r="I142" s="52">
        <v>13.72</v>
      </c>
      <c r="J142" s="51">
        <v>88</v>
      </c>
      <c r="K142" s="59"/>
      <c r="L142" s="51">
        <v>20.73</v>
      </c>
    </row>
    <row r="143" spans="1:12" ht="15" x14ac:dyDescent="0.25">
      <c r="A143" s="23"/>
      <c r="B143" s="15"/>
      <c r="C143" s="11"/>
      <c r="D143" s="7" t="s">
        <v>22</v>
      </c>
      <c r="E143" s="57" t="s">
        <v>76</v>
      </c>
      <c r="F143" s="58">
        <v>200</v>
      </c>
      <c r="G143" s="51">
        <v>0.08</v>
      </c>
      <c r="H143" s="51">
        <v>0.02</v>
      </c>
      <c r="I143" s="52">
        <v>11.82</v>
      </c>
      <c r="J143" s="51">
        <v>48</v>
      </c>
      <c r="K143" s="59">
        <v>376</v>
      </c>
      <c r="L143" s="51">
        <v>3.34</v>
      </c>
    </row>
    <row r="144" spans="1:12" ht="15.75" customHeight="1" x14ac:dyDescent="0.25">
      <c r="A144" s="23"/>
      <c r="B144" s="15"/>
      <c r="C144" s="11"/>
      <c r="D144" s="7" t="s">
        <v>23</v>
      </c>
      <c r="E144" s="57" t="s">
        <v>52</v>
      </c>
      <c r="F144" s="58">
        <v>100</v>
      </c>
      <c r="G144" s="51">
        <v>4.25</v>
      </c>
      <c r="H144" s="51">
        <v>0.8</v>
      </c>
      <c r="I144" s="52">
        <v>18.5</v>
      </c>
      <c r="J144" s="51">
        <v>98</v>
      </c>
      <c r="K144" s="59"/>
      <c r="L144" s="51">
        <v>6.7</v>
      </c>
    </row>
    <row r="145" spans="1:12" ht="15" x14ac:dyDescent="0.25">
      <c r="A145" s="23"/>
      <c r="B145" s="15"/>
      <c r="C145" s="11"/>
      <c r="D145" s="7" t="s">
        <v>24</v>
      </c>
      <c r="E145" s="57" t="s">
        <v>53</v>
      </c>
      <c r="F145" s="58">
        <v>100</v>
      </c>
      <c r="G145" s="51">
        <v>0.4</v>
      </c>
      <c r="H145" s="51">
        <v>0.4</v>
      </c>
      <c r="I145" s="52">
        <v>9.8000000000000007</v>
      </c>
      <c r="J145" s="51">
        <v>44</v>
      </c>
      <c r="K145" s="59"/>
      <c r="L145" s="51">
        <v>8.16</v>
      </c>
    </row>
    <row r="146" spans="1:12" ht="15.75" thickBot="1" x14ac:dyDescent="0.3">
      <c r="A146" s="23"/>
      <c r="B146" s="15"/>
      <c r="C146" s="11"/>
      <c r="D146" s="6"/>
      <c r="E146" s="63" t="s">
        <v>65</v>
      </c>
      <c r="F146" s="64">
        <v>60</v>
      </c>
      <c r="G146" s="67">
        <v>1</v>
      </c>
      <c r="H146" s="67">
        <v>4</v>
      </c>
      <c r="I146" s="68">
        <v>5</v>
      </c>
      <c r="J146" s="64">
        <v>52</v>
      </c>
      <c r="K146" s="70">
        <v>42</v>
      </c>
      <c r="L146" s="55">
        <v>4.43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700</v>
      </c>
      <c r="G148" s="19">
        <f t="shared" ref="G148:J148" si="66">SUM(G141:G147)</f>
        <v>21.46</v>
      </c>
      <c r="H148" s="19">
        <f t="shared" si="66"/>
        <v>22.549999999999997</v>
      </c>
      <c r="I148" s="19">
        <f t="shared" si="66"/>
        <v>61.540000000000006</v>
      </c>
      <c r="J148" s="19">
        <f t="shared" si="66"/>
        <v>616</v>
      </c>
      <c r="K148" s="25"/>
      <c r="L148" s="19">
        <f t="shared" ref="L148" si="67">SUM(L141:L147)</f>
        <v>80.300000000000011</v>
      </c>
    </row>
    <row r="149" spans="1:12" ht="15" x14ac:dyDescent="0.25">
      <c r="A149" s="26">
        <f>A141</f>
        <v>2</v>
      </c>
      <c r="B149" s="13">
        <f>B141</f>
        <v>2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57" t="s">
        <v>86</v>
      </c>
      <c r="F150" s="58">
        <v>250</v>
      </c>
      <c r="G150" s="51">
        <v>7.88</v>
      </c>
      <c r="H150" s="51">
        <v>5.0599999999999996</v>
      </c>
      <c r="I150" s="52">
        <v>19.28</v>
      </c>
      <c r="J150" s="51">
        <v>154</v>
      </c>
      <c r="K150" s="59">
        <v>102</v>
      </c>
      <c r="L150" s="51">
        <v>5.59</v>
      </c>
    </row>
    <row r="151" spans="1:12" ht="15" x14ac:dyDescent="0.25">
      <c r="A151" s="23"/>
      <c r="B151" s="15"/>
      <c r="C151" s="11"/>
      <c r="D151" s="7" t="s">
        <v>28</v>
      </c>
      <c r="E151" s="57" t="s">
        <v>85</v>
      </c>
      <c r="F151" s="58">
        <v>90</v>
      </c>
      <c r="G151" s="51">
        <v>13.66</v>
      </c>
      <c r="H151" s="51">
        <v>14.54</v>
      </c>
      <c r="I151" s="52">
        <v>2.7</v>
      </c>
      <c r="J151" s="51">
        <v>286</v>
      </c>
      <c r="K151" s="59">
        <v>256</v>
      </c>
      <c r="L151" s="51">
        <v>38.049999999999997</v>
      </c>
    </row>
    <row r="152" spans="1:12" ht="15" x14ac:dyDescent="0.25">
      <c r="A152" s="23"/>
      <c r="B152" s="15"/>
      <c r="C152" s="11"/>
      <c r="D152" s="7" t="s">
        <v>29</v>
      </c>
      <c r="E152" s="57" t="s">
        <v>75</v>
      </c>
      <c r="F152" s="58">
        <v>150</v>
      </c>
      <c r="G152" s="51">
        <v>2.0699999999999998</v>
      </c>
      <c r="H152" s="51">
        <v>2.79</v>
      </c>
      <c r="I152" s="52">
        <v>13.72</v>
      </c>
      <c r="J152" s="51">
        <v>88</v>
      </c>
      <c r="K152" s="59"/>
      <c r="L152" s="51">
        <v>22.43</v>
      </c>
    </row>
    <row r="153" spans="1:12" ht="15" x14ac:dyDescent="0.25">
      <c r="A153" s="23"/>
      <c r="B153" s="15"/>
      <c r="C153" s="11"/>
      <c r="D153" s="7" t="s">
        <v>30</v>
      </c>
      <c r="E153" s="57" t="s">
        <v>76</v>
      </c>
      <c r="F153" s="58">
        <v>200</v>
      </c>
      <c r="G153" s="51">
        <v>0.08</v>
      </c>
      <c r="H153" s="51">
        <v>0.02</v>
      </c>
      <c r="I153" s="52">
        <v>11.82</v>
      </c>
      <c r="J153" s="51">
        <v>48</v>
      </c>
      <c r="K153" s="59">
        <v>376</v>
      </c>
      <c r="L153" s="51">
        <v>3.34</v>
      </c>
    </row>
    <row r="154" spans="1:12" ht="15" x14ac:dyDescent="0.25">
      <c r="A154" s="23"/>
      <c r="B154" s="15"/>
      <c r="C154" s="11"/>
      <c r="D154" s="7" t="s">
        <v>31</v>
      </c>
      <c r="E154" s="57" t="s">
        <v>52</v>
      </c>
      <c r="F154" s="58">
        <v>100</v>
      </c>
      <c r="G154" s="51">
        <v>4.25</v>
      </c>
      <c r="H154" s="51">
        <v>0.8</v>
      </c>
      <c r="I154" s="52">
        <v>18.5</v>
      </c>
      <c r="J154" s="51">
        <v>98</v>
      </c>
      <c r="K154" s="59"/>
      <c r="L154" s="51">
        <v>6.7</v>
      </c>
    </row>
    <row r="155" spans="1:12" ht="15" x14ac:dyDescent="0.2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23"/>
      <c r="B156" s="15"/>
      <c r="C156" s="11"/>
      <c r="D156" s="6"/>
      <c r="E156" s="63" t="s">
        <v>65</v>
      </c>
      <c r="F156" s="64">
        <v>60</v>
      </c>
      <c r="G156" s="67">
        <v>1</v>
      </c>
      <c r="H156" s="67">
        <v>4</v>
      </c>
      <c r="I156" s="68">
        <v>5</v>
      </c>
      <c r="J156" s="64">
        <v>52</v>
      </c>
      <c r="K156" s="70">
        <v>42</v>
      </c>
      <c r="L156" s="55">
        <v>4.1900000000000004</v>
      </c>
    </row>
    <row r="157" spans="1:12" ht="15.75" thickBot="1" x14ac:dyDescent="0.3">
      <c r="A157" s="23"/>
      <c r="B157" s="15"/>
      <c r="C157" s="11"/>
      <c r="D157" s="6"/>
      <c r="E157" s="42"/>
      <c r="F157" s="43"/>
      <c r="G157" s="55"/>
      <c r="H157" s="55"/>
      <c r="I157" s="56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850</v>
      </c>
      <c r="G158" s="19">
        <f t="shared" ref="G158:J158" si="68">SUM(G149:G157)</f>
        <v>28.939999999999998</v>
      </c>
      <c r="H158" s="19">
        <f t="shared" si="68"/>
        <v>27.209999999999997</v>
      </c>
      <c r="I158" s="19">
        <f t="shared" si="68"/>
        <v>71.02000000000001</v>
      </c>
      <c r="J158" s="19">
        <f t="shared" si="68"/>
        <v>726</v>
      </c>
      <c r="K158" s="25"/>
      <c r="L158" s="19">
        <f t="shared" ref="L158" si="69">SUM(L149:L157)</f>
        <v>80.3</v>
      </c>
    </row>
    <row r="159" spans="1:12" ht="15.75" thickBot="1" x14ac:dyDescent="0.25">
      <c r="A159" s="29">
        <f>A141</f>
        <v>2</v>
      </c>
      <c r="B159" s="30">
        <f>B141</f>
        <v>2</v>
      </c>
      <c r="C159" s="74" t="s">
        <v>4</v>
      </c>
      <c r="D159" s="75"/>
      <c r="E159" s="31"/>
      <c r="F159" s="32">
        <f>F148+F158</f>
        <v>1550</v>
      </c>
      <c r="G159" s="32">
        <f t="shared" ref="G159" si="70">G148+G158</f>
        <v>50.4</v>
      </c>
      <c r="H159" s="32">
        <f t="shared" ref="H159" si="71">H148+H158</f>
        <v>49.759999999999991</v>
      </c>
      <c r="I159" s="32">
        <f t="shared" ref="I159" si="72">I148+I158</f>
        <v>132.56</v>
      </c>
      <c r="J159" s="32">
        <f t="shared" ref="J159:L159" si="73">J148+J158</f>
        <v>1342</v>
      </c>
      <c r="K159" s="32"/>
      <c r="L159" s="32">
        <f t="shared" si="73"/>
        <v>160.60000000000002</v>
      </c>
    </row>
    <row r="160" spans="1:12" ht="15" x14ac:dyDescent="0.25">
      <c r="A160" s="20">
        <v>2</v>
      </c>
      <c r="B160" s="21">
        <v>3</v>
      </c>
      <c r="C160" s="22" t="s">
        <v>20</v>
      </c>
      <c r="D160" s="5" t="s">
        <v>21</v>
      </c>
      <c r="E160" s="57" t="s">
        <v>67</v>
      </c>
      <c r="F160" s="58">
        <v>90</v>
      </c>
      <c r="G160" s="51">
        <v>12</v>
      </c>
      <c r="H160" s="51">
        <v>17.03</v>
      </c>
      <c r="I160" s="52">
        <v>9.6300000000000008</v>
      </c>
      <c r="J160" s="51">
        <v>240</v>
      </c>
      <c r="K160" s="59">
        <v>268</v>
      </c>
      <c r="L160" s="51">
        <v>41.43</v>
      </c>
    </row>
    <row r="161" spans="1:12" ht="15" x14ac:dyDescent="0.25">
      <c r="A161" s="23"/>
      <c r="B161" s="15"/>
      <c r="C161" s="11"/>
      <c r="D161" s="6"/>
      <c r="E161" s="57" t="s">
        <v>87</v>
      </c>
      <c r="F161" s="58">
        <v>150</v>
      </c>
      <c r="G161" s="51">
        <v>8.32</v>
      </c>
      <c r="H161" s="51">
        <v>4.92</v>
      </c>
      <c r="I161" s="52">
        <v>39.590000000000003</v>
      </c>
      <c r="J161" s="51">
        <v>236</v>
      </c>
      <c r="K161" s="59">
        <v>302</v>
      </c>
      <c r="L161" s="51">
        <v>15.18</v>
      </c>
    </row>
    <row r="162" spans="1:12" ht="15" x14ac:dyDescent="0.25">
      <c r="A162" s="23"/>
      <c r="B162" s="15"/>
      <c r="C162" s="11"/>
      <c r="D162" s="7" t="s">
        <v>22</v>
      </c>
      <c r="E162" s="57" t="s">
        <v>56</v>
      </c>
      <c r="F162" s="58">
        <v>200</v>
      </c>
      <c r="G162" s="51">
        <v>0.06</v>
      </c>
      <c r="H162" s="51">
        <v>0</v>
      </c>
      <c r="I162" s="52">
        <v>20.8</v>
      </c>
      <c r="J162" s="51">
        <v>83</v>
      </c>
      <c r="K162" s="59">
        <v>349</v>
      </c>
      <c r="L162" s="51">
        <v>5.59</v>
      </c>
    </row>
    <row r="163" spans="1:12" ht="15" x14ac:dyDescent="0.25">
      <c r="A163" s="23"/>
      <c r="B163" s="15"/>
      <c r="C163" s="11"/>
      <c r="D163" s="7" t="s">
        <v>23</v>
      </c>
      <c r="E163" s="57" t="s">
        <v>52</v>
      </c>
      <c r="F163" s="58">
        <v>100</v>
      </c>
      <c r="G163" s="51">
        <v>4.25</v>
      </c>
      <c r="H163" s="51">
        <v>0.8</v>
      </c>
      <c r="I163" s="52">
        <v>18.5</v>
      </c>
      <c r="J163" s="51">
        <v>98</v>
      </c>
      <c r="K163" s="59">
        <v>1</v>
      </c>
      <c r="L163" s="51">
        <v>6.7</v>
      </c>
    </row>
    <row r="164" spans="1:12" ht="15" x14ac:dyDescent="0.25">
      <c r="A164" s="23"/>
      <c r="B164" s="15"/>
      <c r="C164" s="11"/>
      <c r="D164" s="7" t="s">
        <v>24</v>
      </c>
      <c r="E164" s="61"/>
      <c r="F164" s="62"/>
      <c r="G164" s="53"/>
      <c r="H164" s="53"/>
      <c r="I164" s="54"/>
      <c r="J164" s="53"/>
      <c r="K164" s="44"/>
      <c r="L164" s="53"/>
    </row>
    <row r="165" spans="1:12" ht="15.75" thickBot="1" x14ac:dyDescent="0.3">
      <c r="A165" s="23"/>
      <c r="B165" s="15"/>
      <c r="C165" s="11"/>
      <c r="D165" s="6"/>
      <c r="E165" s="63" t="s">
        <v>88</v>
      </c>
      <c r="F165" s="64">
        <v>60</v>
      </c>
      <c r="G165" s="55">
        <v>1.54</v>
      </c>
      <c r="H165" s="55">
        <v>6.09</v>
      </c>
      <c r="I165" s="56">
        <v>6.35</v>
      </c>
      <c r="J165" s="55">
        <v>86</v>
      </c>
      <c r="K165" s="44"/>
      <c r="L165" s="55">
        <v>6.57</v>
      </c>
    </row>
    <row r="166" spans="1:12" ht="15" x14ac:dyDescent="0.25">
      <c r="A166" s="23"/>
      <c r="B166" s="15"/>
      <c r="C166" s="11"/>
      <c r="D166" s="6"/>
      <c r="E166" s="57" t="s">
        <v>89</v>
      </c>
      <c r="F166" s="43">
        <v>250</v>
      </c>
      <c r="G166" s="51">
        <v>3.89</v>
      </c>
      <c r="H166" s="51">
        <v>2.71</v>
      </c>
      <c r="I166" s="52">
        <v>25.86</v>
      </c>
      <c r="J166" s="51">
        <v>143</v>
      </c>
      <c r="K166" s="65">
        <v>112</v>
      </c>
      <c r="L166" s="51">
        <v>4.83</v>
      </c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850</v>
      </c>
      <c r="G167" s="19">
        <f t="shared" ref="G167:J167" si="74">SUM(G160:G166)</f>
        <v>30.06</v>
      </c>
      <c r="H167" s="19">
        <f t="shared" si="74"/>
        <v>31.550000000000004</v>
      </c>
      <c r="I167" s="19">
        <f t="shared" si="74"/>
        <v>120.73</v>
      </c>
      <c r="J167" s="19">
        <f t="shared" si="74"/>
        <v>886</v>
      </c>
      <c r="K167" s="25"/>
      <c r="L167" s="19">
        <f t="shared" ref="L167" si="75">SUM(L160:L166)</f>
        <v>80.3</v>
      </c>
    </row>
    <row r="168" spans="1:12" ht="15" x14ac:dyDescent="0.25">
      <c r="A168" s="26">
        <f>A160</f>
        <v>2</v>
      </c>
      <c r="B168" s="13">
        <f>B160</f>
        <v>3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57" t="s">
        <v>89</v>
      </c>
      <c r="F169" s="58">
        <v>250</v>
      </c>
      <c r="G169" s="51">
        <v>3.89</v>
      </c>
      <c r="H169" s="51">
        <v>2.71</v>
      </c>
      <c r="I169" s="52">
        <v>25.86</v>
      </c>
      <c r="J169" s="51">
        <v>143</v>
      </c>
      <c r="K169" s="65">
        <v>112</v>
      </c>
      <c r="L169" s="51">
        <v>4.4400000000000004</v>
      </c>
    </row>
    <row r="170" spans="1:12" ht="15" x14ac:dyDescent="0.25">
      <c r="A170" s="23"/>
      <c r="B170" s="15"/>
      <c r="C170" s="11"/>
      <c r="D170" s="7" t="s">
        <v>28</v>
      </c>
      <c r="E170" s="57" t="s">
        <v>67</v>
      </c>
      <c r="F170" s="58">
        <v>90</v>
      </c>
      <c r="G170" s="51">
        <v>12</v>
      </c>
      <c r="H170" s="51">
        <v>17.03</v>
      </c>
      <c r="I170" s="52">
        <v>9.6300000000000008</v>
      </c>
      <c r="J170" s="51">
        <v>240</v>
      </c>
      <c r="K170" s="59">
        <v>268</v>
      </c>
      <c r="L170" s="51">
        <v>41.93</v>
      </c>
    </row>
    <row r="171" spans="1:12" ht="15" x14ac:dyDescent="0.25">
      <c r="A171" s="23"/>
      <c r="B171" s="15"/>
      <c r="C171" s="11"/>
      <c r="D171" s="7" t="s">
        <v>29</v>
      </c>
      <c r="E171" s="57" t="s">
        <v>87</v>
      </c>
      <c r="F171" s="58">
        <v>150</v>
      </c>
      <c r="G171" s="51">
        <v>8.32</v>
      </c>
      <c r="H171" s="51">
        <v>4.92</v>
      </c>
      <c r="I171" s="52">
        <v>39.590000000000003</v>
      </c>
      <c r="J171" s="51">
        <v>236</v>
      </c>
      <c r="K171" s="59">
        <v>302</v>
      </c>
      <c r="L171" s="51">
        <v>15.18</v>
      </c>
    </row>
    <row r="172" spans="1:12" ht="15" x14ac:dyDescent="0.25">
      <c r="A172" s="23"/>
      <c r="B172" s="15"/>
      <c r="C172" s="11"/>
      <c r="D172" s="7" t="s">
        <v>30</v>
      </c>
      <c r="E172" s="57" t="s">
        <v>56</v>
      </c>
      <c r="F172" s="58">
        <v>200</v>
      </c>
      <c r="G172" s="51">
        <v>0.06</v>
      </c>
      <c r="H172" s="51">
        <v>0</v>
      </c>
      <c r="I172" s="52">
        <v>20.8</v>
      </c>
      <c r="J172" s="51">
        <v>83</v>
      </c>
      <c r="K172" s="59">
        <v>349</v>
      </c>
      <c r="L172" s="51">
        <v>5.59</v>
      </c>
    </row>
    <row r="173" spans="1:12" ht="15" x14ac:dyDescent="0.25">
      <c r="A173" s="23"/>
      <c r="B173" s="15"/>
      <c r="C173" s="11"/>
      <c r="D173" s="7" t="s">
        <v>31</v>
      </c>
      <c r="E173" s="57" t="s">
        <v>52</v>
      </c>
      <c r="F173" s="58">
        <v>100</v>
      </c>
      <c r="G173" s="51">
        <v>4.25</v>
      </c>
      <c r="H173" s="51">
        <v>0.8</v>
      </c>
      <c r="I173" s="52">
        <v>18.5</v>
      </c>
      <c r="J173" s="51">
        <v>98</v>
      </c>
      <c r="K173" s="59">
        <v>1</v>
      </c>
      <c r="L173" s="51">
        <v>6.7</v>
      </c>
    </row>
    <row r="174" spans="1:12" ht="15" x14ac:dyDescent="0.25">
      <c r="A174" s="23"/>
      <c r="B174" s="15"/>
      <c r="C174" s="11"/>
      <c r="D174" s="7" t="s">
        <v>32</v>
      </c>
      <c r="E174" s="57"/>
      <c r="F174" s="58"/>
      <c r="G174" s="51"/>
      <c r="H174" s="51"/>
      <c r="I174" s="52"/>
      <c r="J174" s="51"/>
      <c r="K174" s="44"/>
      <c r="L174" s="51"/>
    </row>
    <row r="175" spans="1:12" ht="15" x14ac:dyDescent="0.25">
      <c r="A175" s="23"/>
      <c r="B175" s="15"/>
      <c r="C175" s="11"/>
      <c r="D175" s="6"/>
      <c r="E175" s="61"/>
      <c r="F175" s="62"/>
      <c r="G175" s="53"/>
      <c r="H175" s="53"/>
      <c r="I175" s="54"/>
      <c r="J175" s="53"/>
      <c r="K175" s="44"/>
      <c r="L175" s="53"/>
    </row>
    <row r="176" spans="1:12" ht="15.75" thickBot="1" x14ac:dyDescent="0.3">
      <c r="A176" s="23"/>
      <c r="B176" s="15"/>
      <c r="C176" s="11"/>
      <c r="D176" s="6"/>
      <c r="E176" s="63" t="s">
        <v>88</v>
      </c>
      <c r="F176" s="64">
        <v>60</v>
      </c>
      <c r="G176" s="55">
        <v>1.54</v>
      </c>
      <c r="H176" s="55">
        <v>6.09</v>
      </c>
      <c r="I176" s="56">
        <v>6.35</v>
      </c>
      <c r="J176" s="55">
        <v>86</v>
      </c>
      <c r="K176" s="44"/>
      <c r="L176" s="55">
        <v>6.46</v>
      </c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850</v>
      </c>
      <c r="G177" s="19">
        <f t="shared" ref="G177:J177" si="76">SUM(G168:G176)</f>
        <v>30.06</v>
      </c>
      <c r="H177" s="19">
        <f t="shared" si="76"/>
        <v>31.550000000000004</v>
      </c>
      <c r="I177" s="19">
        <f t="shared" si="76"/>
        <v>120.73</v>
      </c>
      <c r="J177" s="19">
        <f t="shared" si="76"/>
        <v>886</v>
      </c>
      <c r="K177" s="25"/>
      <c r="L177" s="19">
        <f t="shared" ref="L177" si="77">SUM(L168:L176)</f>
        <v>80.3</v>
      </c>
    </row>
    <row r="178" spans="1:12" ht="15.75" thickBot="1" x14ac:dyDescent="0.25">
      <c r="A178" s="29">
        <f>A160</f>
        <v>2</v>
      </c>
      <c r="B178" s="30">
        <f>B160</f>
        <v>3</v>
      </c>
      <c r="C178" s="74" t="s">
        <v>4</v>
      </c>
      <c r="D178" s="75"/>
      <c r="E178" s="31"/>
      <c r="F178" s="32">
        <f>F167+F177</f>
        <v>1700</v>
      </c>
      <c r="G178" s="32">
        <f t="shared" ref="G178" si="78">G167+G177</f>
        <v>60.12</v>
      </c>
      <c r="H178" s="32">
        <f t="shared" ref="H178" si="79">H167+H177</f>
        <v>63.100000000000009</v>
      </c>
      <c r="I178" s="32">
        <f t="shared" ref="I178" si="80">I167+I177</f>
        <v>241.46</v>
      </c>
      <c r="J178" s="32">
        <f t="shared" ref="J178:L178" si="81">J167+J177</f>
        <v>1772</v>
      </c>
      <c r="K178" s="32"/>
      <c r="L178" s="32">
        <f t="shared" si="81"/>
        <v>160.6</v>
      </c>
    </row>
    <row r="179" spans="1:12" ht="15" x14ac:dyDescent="0.25">
      <c r="A179" s="20">
        <v>2</v>
      </c>
      <c r="B179" s="21">
        <v>4</v>
      </c>
      <c r="C179" s="22" t="s">
        <v>20</v>
      </c>
      <c r="D179" s="5" t="s">
        <v>21</v>
      </c>
      <c r="E179" s="57" t="s">
        <v>90</v>
      </c>
      <c r="F179" s="58">
        <v>150</v>
      </c>
      <c r="G179" s="51">
        <v>15.03</v>
      </c>
      <c r="H179" s="51">
        <v>18.13</v>
      </c>
      <c r="I179" s="52">
        <v>25.17</v>
      </c>
      <c r="J179" s="51">
        <v>324</v>
      </c>
      <c r="K179" s="59">
        <v>291</v>
      </c>
      <c r="L179" s="51">
        <v>30.99</v>
      </c>
    </row>
    <row r="180" spans="1:12" ht="15" x14ac:dyDescent="0.25">
      <c r="A180" s="23"/>
      <c r="B180" s="15"/>
      <c r="C180" s="11"/>
      <c r="D180" s="6"/>
      <c r="E180" s="57"/>
      <c r="F180" s="58"/>
      <c r="G180" s="51"/>
      <c r="H180" s="51"/>
      <c r="I180" s="52"/>
      <c r="J180" s="51"/>
      <c r="K180" s="59"/>
      <c r="L180" s="51"/>
    </row>
    <row r="181" spans="1:12" ht="15" x14ac:dyDescent="0.25">
      <c r="A181" s="23"/>
      <c r="B181" s="15"/>
      <c r="C181" s="11"/>
      <c r="D181" s="7" t="s">
        <v>22</v>
      </c>
      <c r="E181" s="57" t="s">
        <v>63</v>
      </c>
      <c r="F181" s="58">
        <v>200</v>
      </c>
      <c r="G181" s="51">
        <v>1</v>
      </c>
      <c r="H181" s="51">
        <v>0</v>
      </c>
      <c r="I181" s="52">
        <v>18.2</v>
      </c>
      <c r="J181" s="51">
        <v>77</v>
      </c>
      <c r="K181" s="59">
        <v>399</v>
      </c>
      <c r="L181" s="51">
        <v>18</v>
      </c>
    </row>
    <row r="182" spans="1:12" ht="15" x14ac:dyDescent="0.25">
      <c r="A182" s="23"/>
      <c r="B182" s="15"/>
      <c r="C182" s="11"/>
      <c r="D182" s="7" t="s">
        <v>23</v>
      </c>
      <c r="E182" s="57" t="s">
        <v>52</v>
      </c>
      <c r="F182" s="58">
        <v>100</v>
      </c>
      <c r="G182" s="51">
        <v>4.25</v>
      </c>
      <c r="H182" s="51">
        <v>0.8</v>
      </c>
      <c r="I182" s="52">
        <v>18.5</v>
      </c>
      <c r="J182" s="51">
        <v>98</v>
      </c>
      <c r="K182" s="59">
        <v>1</v>
      </c>
      <c r="L182" s="51">
        <v>6.7</v>
      </c>
    </row>
    <row r="183" spans="1:12" ht="15" x14ac:dyDescent="0.25">
      <c r="A183" s="23"/>
      <c r="B183" s="15"/>
      <c r="C183" s="11"/>
      <c r="D183" s="7" t="s">
        <v>24</v>
      </c>
      <c r="E183" s="57" t="s">
        <v>53</v>
      </c>
      <c r="F183" s="58">
        <v>110</v>
      </c>
      <c r="G183" s="51">
        <v>0.4</v>
      </c>
      <c r="H183" s="51">
        <v>0.4</v>
      </c>
      <c r="I183" s="52">
        <v>9.8000000000000007</v>
      </c>
      <c r="J183" s="51">
        <v>44</v>
      </c>
      <c r="K183" s="44"/>
      <c r="L183" s="51">
        <v>8.8000000000000007</v>
      </c>
    </row>
    <row r="184" spans="1:12" ht="15.75" thickBot="1" x14ac:dyDescent="0.3">
      <c r="A184" s="23"/>
      <c r="B184" s="15"/>
      <c r="C184" s="11"/>
      <c r="D184" s="6"/>
      <c r="E184" s="63" t="s">
        <v>58</v>
      </c>
      <c r="F184" s="64">
        <v>60</v>
      </c>
      <c r="G184" s="55">
        <v>1.38</v>
      </c>
      <c r="H184" s="55">
        <v>6.12</v>
      </c>
      <c r="I184" s="56">
        <v>7.2</v>
      </c>
      <c r="J184" s="55">
        <v>89</v>
      </c>
      <c r="K184" s="44"/>
      <c r="L184" s="55">
        <v>8.01</v>
      </c>
    </row>
    <row r="185" spans="1:12" ht="15.75" thickBot="1" x14ac:dyDescent="0.3">
      <c r="A185" s="23"/>
      <c r="B185" s="15"/>
      <c r="C185" s="11"/>
      <c r="D185" s="6"/>
      <c r="E185" s="63" t="s">
        <v>59</v>
      </c>
      <c r="F185" s="64">
        <v>60</v>
      </c>
      <c r="G185" s="55">
        <v>2.4</v>
      </c>
      <c r="H185" s="55">
        <v>2.6</v>
      </c>
      <c r="I185" s="56">
        <v>29.6</v>
      </c>
      <c r="J185" s="55">
        <v>151</v>
      </c>
      <c r="K185" s="44"/>
      <c r="L185" s="55">
        <v>7.8</v>
      </c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680</v>
      </c>
      <c r="G186" s="19">
        <f t="shared" ref="G186:J186" si="82">SUM(G179:G185)</f>
        <v>24.459999999999997</v>
      </c>
      <c r="H186" s="19">
        <f t="shared" si="82"/>
        <v>28.05</v>
      </c>
      <c r="I186" s="19">
        <f t="shared" si="82"/>
        <v>108.47</v>
      </c>
      <c r="J186" s="19">
        <f t="shared" si="82"/>
        <v>783</v>
      </c>
      <c r="K186" s="25"/>
      <c r="L186" s="19">
        <f t="shared" ref="L186" si="83">SUM(L179:L185)</f>
        <v>80.3</v>
      </c>
    </row>
    <row r="187" spans="1:12" ht="15.75" thickBot="1" x14ac:dyDescent="0.3">
      <c r="A187" s="26">
        <f>A179</f>
        <v>2</v>
      </c>
      <c r="B187" s="13">
        <f>B179</f>
        <v>4</v>
      </c>
      <c r="C187" s="10" t="s">
        <v>25</v>
      </c>
      <c r="D187" s="7" t="s">
        <v>26</v>
      </c>
      <c r="E187" s="63" t="s">
        <v>58</v>
      </c>
      <c r="F187" s="64">
        <v>60</v>
      </c>
      <c r="G187" s="55">
        <v>1.54</v>
      </c>
      <c r="H187" s="55">
        <v>6.09</v>
      </c>
      <c r="I187" s="56">
        <v>6.35</v>
      </c>
      <c r="J187" s="55">
        <v>86</v>
      </c>
      <c r="K187" s="44"/>
      <c r="L187" s="55">
        <v>7.48</v>
      </c>
    </row>
    <row r="188" spans="1:12" ht="15" x14ac:dyDescent="0.25">
      <c r="A188" s="23"/>
      <c r="B188" s="15"/>
      <c r="C188" s="11"/>
      <c r="D188" s="7" t="s">
        <v>27</v>
      </c>
      <c r="E188" s="57" t="s">
        <v>60</v>
      </c>
      <c r="F188" s="58">
        <v>250</v>
      </c>
      <c r="G188" s="51">
        <v>7.59</v>
      </c>
      <c r="H188" s="51">
        <v>3.08</v>
      </c>
      <c r="I188" s="52">
        <v>21.63</v>
      </c>
      <c r="J188" s="51">
        <v>145</v>
      </c>
      <c r="K188" s="59">
        <v>119</v>
      </c>
      <c r="L188" s="51">
        <v>4.47</v>
      </c>
    </row>
    <row r="189" spans="1:12" ht="15" x14ac:dyDescent="0.25">
      <c r="A189" s="23"/>
      <c r="B189" s="15"/>
      <c r="C189" s="11"/>
      <c r="D189" s="7" t="s">
        <v>28</v>
      </c>
      <c r="E189" s="57" t="s">
        <v>90</v>
      </c>
      <c r="F189" s="58">
        <v>150</v>
      </c>
      <c r="G189" s="51">
        <v>15.03</v>
      </c>
      <c r="H189" s="51">
        <v>18.13</v>
      </c>
      <c r="I189" s="52">
        <v>25.17</v>
      </c>
      <c r="J189" s="51">
        <v>324</v>
      </c>
      <c r="K189" s="59">
        <v>291</v>
      </c>
      <c r="L189" s="51">
        <v>30.58</v>
      </c>
    </row>
    <row r="190" spans="1:12" ht="15" x14ac:dyDescent="0.25">
      <c r="A190" s="23"/>
      <c r="B190" s="15"/>
      <c r="C190" s="11"/>
      <c r="D190" s="7" t="s">
        <v>29</v>
      </c>
      <c r="E190" s="57"/>
      <c r="F190" s="58"/>
      <c r="G190" s="51"/>
      <c r="H190" s="51"/>
      <c r="I190" s="52"/>
      <c r="J190" s="51"/>
      <c r="K190" s="59"/>
      <c r="L190" s="51"/>
    </row>
    <row r="191" spans="1:12" ht="15" x14ac:dyDescent="0.25">
      <c r="A191" s="23"/>
      <c r="B191" s="15"/>
      <c r="C191" s="11"/>
      <c r="D191" s="7" t="s">
        <v>30</v>
      </c>
      <c r="E191" s="57" t="s">
        <v>63</v>
      </c>
      <c r="F191" s="58">
        <v>200</v>
      </c>
      <c r="G191" s="51">
        <v>1</v>
      </c>
      <c r="H191" s="51">
        <v>0</v>
      </c>
      <c r="I191" s="52">
        <v>18.2</v>
      </c>
      <c r="J191" s="51">
        <v>77</v>
      </c>
      <c r="K191" s="59">
        <v>399</v>
      </c>
      <c r="L191" s="51">
        <v>18</v>
      </c>
    </row>
    <row r="192" spans="1:12" ht="15" x14ac:dyDescent="0.25">
      <c r="A192" s="23"/>
      <c r="B192" s="15"/>
      <c r="C192" s="11"/>
      <c r="D192" s="7" t="s">
        <v>31</v>
      </c>
      <c r="E192" s="57" t="s">
        <v>52</v>
      </c>
      <c r="F192" s="58">
        <v>100</v>
      </c>
      <c r="G192" s="51">
        <v>4.25</v>
      </c>
      <c r="H192" s="51">
        <v>0.8</v>
      </c>
      <c r="I192" s="52">
        <v>18.5</v>
      </c>
      <c r="J192" s="51">
        <v>98</v>
      </c>
      <c r="K192" s="59">
        <v>1</v>
      </c>
      <c r="L192" s="51">
        <v>6.7</v>
      </c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57" t="s">
        <v>53</v>
      </c>
      <c r="F194" s="58">
        <v>100</v>
      </c>
      <c r="G194" s="51">
        <v>0.4</v>
      </c>
      <c r="H194" s="51">
        <v>0.4</v>
      </c>
      <c r="I194" s="52">
        <v>9.8000000000000007</v>
      </c>
      <c r="J194" s="51">
        <v>44</v>
      </c>
      <c r="K194" s="44"/>
      <c r="L194" s="51">
        <v>8</v>
      </c>
    </row>
    <row r="195" spans="1:12" ht="15.75" thickBot="1" x14ac:dyDescent="0.3">
      <c r="A195" s="23"/>
      <c r="B195" s="15"/>
      <c r="C195" s="11"/>
      <c r="D195" s="6"/>
      <c r="E195" s="63" t="s">
        <v>59</v>
      </c>
      <c r="F195" s="64">
        <v>39</v>
      </c>
      <c r="G195" s="55">
        <v>2.4</v>
      </c>
      <c r="H195" s="55">
        <v>2.6</v>
      </c>
      <c r="I195" s="56">
        <v>29.6</v>
      </c>
      <c r="J195" s="55">
        <v>151</v>
      </c>
      <c r="K195" s="44"/>
      <c r="L195" s="55">
        <v>5.07</v>
      </c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899</v>
      </c>
      <c r="G196" s="19">
        <f t="shared" ref="G196:J196" si="84">SUM(G187:G195)</f>
        <v>32.209999999999994</v>
      </c>
      <c r="H196" s="19">
        <f t="shared" si="84"/>
        <v>31.099999999999998</v>
      </c>
      <c r="I196" s="19">
        <f t="shared" si="84"/>
        <v>129.25</v>
      </c>
      <c r="J196" s="19">
        <f t="shared" si="84"/>
        <v>925</v>
      </c>
      <c r="K196" s="25"/>
      <c r="L196" s="19">
        <f t="shared" ref="L196" si="85">SUM(L187:L195)</f>
        <v>80.300000000000011</v>
      </c>
    </row>
    <row r="197" spans="1:12" ht="15.75" thickBot="1" x14ac:dyDescent="0.25">
      <c r="A197" s="29">
        <f>A179</f>
        <v>2</v>
      </c>
      <c r="B197" s="30">
        <f>B179</f>
        <v>4</v>
      </c>
      <c r="C197" s="74" t="s">
        <v>4</v>
      </c>
      <c r="D197" s="75"/>
      <c r="E197" s="31"/>
      <c r="F197" s="32">
        <f>F186+F196</f>
        <v>1579</v>
      </c>
      <c r="G197" s="32">
        <f t="shared" ref="G197" si="86">G186+G196</f>
        <v>56.669999999999987</v>
      </c>
      <c r="H197" s="32">
        <f t="shared" ref="H197" si="87">H186+H196</f>
        <v>59.15</v>
      </c>
      <c r="I197" s="32">
        <f t="shared" ref="I197" si="88">I186+I196</f>
        <v>237.72</v>
      </c>
      <c r="J197" s="32">
        <f t="shared" ref="J197:L197" si="89">J186+J196</f>
        <v>1708</v>
      </c>
      <c r="K197" s="32"/>
      <c r="L197" s="32">
        <f t="shared" si="89"/>
        <v>160.60000000000002</v>
      </c>
    </row>
    <row r="198" spans="1:12" ht="15" x14ac:dyDescent="0.25">
      <c r="A198" s="20">
        <v>2</v>
      </c>
      <c r="B198" s="21">
        <v>5</v>
      </c>
      <c r="C198" s="22" t="s">
        <v>20</v>
      </c>
      <c r="D198" s="5" t="s">
        <v>21</v>
      </c>
      <c r="E198" s="57" t="s">
        <v>67</v>
      </c>
      <c r="F198" s="58">
        <v>90</v>
      </c>
      <c r="G198" s="51">
        <v>12</v>
      </c>
      <c r="H198" s="51">
        <v>17.03</v>
      </c>
      <c r="I198" s="52">
        <v>9.6300000000000008</v>
      </c>
      <c r="J198" s="51">
        <v>240</v>
      </c>
      <c r="K198" s="59">
        <v>268</v>
      </c>
      <c r="L198" s="51">
        <v>41.93</v>
      </c>
    </row>
    <row r="199" spans="1:12" ht="15" x14ac:dyDescent="0.25">
      <c r="A199" s="23"/>
      <c r="B199" s="15"/>
      <c r="C199" s="11"/>
      <c r="D199" s="6"/>
      <c r="E199" s="57" t="s">
        <v>68</v>
      </c>
      <c r="F199" s="58">
        <v>150</v>
      </c>
      <c r="G199" s="51">
        <v>5.18</v>
      </c>
      <c r="H199" s="51">
        <v>4.18</v>
      </c>
      <c r="I199" s="52">
        <v>28.13</v>
      </c>
      <c r="J199" s="51">
        <v>171</v>
      </c>
      <c r="K199" s="59">
        <v>309</v>
      </c>
      <c r="L199" s="51">
        <v>14.08</v>
      </c>
    </row>
    <row r="200" spans="1:12" ht="15" x14ac:dyDescent="0.25">
      <c r="A200" s="23"/>
      <c r="B200" s="15"/>
      <c r="C200" s="11"/>
      <c r="D200" s="7" t="s">
        <v>22</v>
      </c>
      <c r="E200" s="57" t="s">
        <v>51</v>
      </c>
      <c r="F200" s="58">
        <v>200</v>
      </c>
      <c r="G200" s="51">
        <v>0.08</v>
      </c>
      <c r="H200" s="51">
        <v>0.02</v>
      </c>
      <c r="I200" s="52">
        <v>11.82</v>
      </c>
      <c r="J200" s="51">
        <v>48</v>
      </c>
      <c r="K200" s="59">
        <v>376</v>
      </c>
      <c r="L200" s="51">
        <v>3.34</v>
      </c>
    </row>
    <row r="201" spans="1:12" ht="15" x14ac:dyDescent="0.25">
      <c r="A201" s="23"/>
      <c r="B201" s="15"/>
      <c r="C201" s="11"/>
      <c r="D201" s="7" t="s">
        <v>23</v>
      </c>
      <c r="E201" s="57" t="s">
        <v>69</v>
      </c>
      <c r="F201" s="58">
        <v>100</v>
      </c>
      <c r="G201" s="51">
        <v>4.25</v>
      </c>
      <c r="H201" s="51">
        <v>0.8</v>
      </c>
      <c r="I201" s="52">
        <v>18.5</v>
      </c>
      <c r="J201" s="51">
        <v>98</v>
      </c>
      <c r="K201" s="59">
        <v>1</v>
      </c>
      <c r="L201" s="51">
        <v>6.7</v>
      </c>
    </row>
    <row r="202" spans="1:12" ht="15" x14ac:dyDescent="0.25">
      <c r="A202" s="23"/>
      <c r="B202" s="15"/>
      <c r="C202" s="11"/>
      <c r="D202" s="7" t="s">
        <v>24</v>
      </c>
      <c r="E202" s="61" t="s">
        <v>70</v>
      </c>
      <c r="F202" s="62">
        <v>100</v>
      </c>
      <c r="G202" s="53">
        <v>0.4</v>
      </c>
      <c r="H202" s="53">
        <v>0.4</v>
      </c>
      <c r="I202" s="54">
        <v>9.8000000000000007</v>
      </c>
      <c r="J202" s="53">
        <v>44</v>
      </c>
      <c r="K202" s="44"/>
      <c r="L202" s="53">
        <v>8.16</v>
      </c>
    </row>
    <row r="203" spans="1:12" ht="15" x14ac:dyDescent="0.25">
      <c r="A203" s="23"/>
      <c r="B203" s="15"/>
      <c r="C203" s="11"/>
      <c r="D203" s="6"/>
      <c r="E203" s="61"/>
      <c r="F203" s="62"/>
      <c r="G203" s="53"/>
      <c r="H203" s="53"/>
      <c r="I203" s="54"/>
      <c r="J203" s="53"/>
      <c r="K203" s="44"/>
      <c r="L203" s="53"/>
    </row>
    <row r="204" spans="1:12" ht="15.75" thickBot="1" x14ac:dyDescent="0.3">
      <c r="A204" s="23"/>
      <c r="B204" s="15"/>
      <c r="C204" s="11"/>
      <c r="D204" s="6"/>
      <c r="E204" s="63" t="s">
        <v>88</v>
      </c>
      <c r="F204" s="64">
        <v>60</v>
      </c>
      <c r="G204" s="55">
        <v>1.54</v>
      </c>
      <c r="H204" s="55">
        <v>6.09</v>
      </c>
      <c r="I204" s="56">
        <v>6.35</v>
      </c>
      <c r="J204" s="55">
        <v>86</v>
      </c>
      <c r="K204" s="44"/>
      <c r="L204" s="55">
        <v>6.09</v>
      </c>
    </row>
    <row r="205" spans="1:12" ht="15.75" customHeight="1" x14ac:dyDescent="0.25">
      <c r="A205" s="24"/>
      <c r="B205" s="17"/>
      <c r="C205" s="8"/>
      <c r="D205" s="18" t="s">
        <v>33</v>
      </c>
      <c r="E205" s="9"/>
      <c r="F205" s="19">
        <f>SUM(F198:F204)</f>
        <v>700</v>
      </c>
      <c r="G205" s="19">
        <f t="shared" ref="G205:J205" si="90">SUM(G198:G204)</f>
        <v>23.449999999999996</v>
      </c>
      <c r="H205" s="19">
        <f t="shared" si="90"/>
        <v>28.52</v>
      </c>
      <c r="I205" s="19">
        <f t="shared" si="90"/>
        <v>84.22999999999999</v>
      </c>
      <c r="J205" s="19">
        <f t="shared" si="90"/>
        <v>687</v>
      </c>
      <c r="K205" s="25"/>
      <c r="L205" s="19">
        <f t="shared" ref="L205" si="91">SUM(L198:L204)</f>
        <v>80.3</v>
      </c>
    </row>
    <row r="206" spans="1:12" ht="15" x14ac:dyDescent="0.25">
      <c r="A206" s="26">
        <f>A198</f>
        <v>2</v>
      </c>
      <c r="B206" s="13">
        <f>B198</f>
        <v>5</v>
      </c>
      <c r="C206" s="10" t="s">
        <v>25</v>
      </c>
      <c r="D206" s="7" t="s">
        <v>26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27</v>
      </c>
      <c r="E207" s="57" t="s">
        <v>71</v>
      </c>
      <c r="F207" s="58">
        <v>250</v>
      </c>
      <c r="G207" s="51">
        <v>4.92</v>
      </c>
      <c r="H207" s="51">
        <v>2.7</v>
      </c>
      <c r="I207" s="52">
        <v>14.96</v>
      </c>
      <c r="J207" s="51">
        <v>104</v>
      </c>
      <c r="K207" s="59">
        <v>102</v>
      </c>
      <c r="L207" s="51">
        <v>8.52</v>
      </c>
    </row>
    <row r="208" spans="1:12" ht="15" x14ac:dyDescent="0.25">
      <c r="A208" s="23"/>
      <c r="B208" s="15"/>
      <c r="C208" s="11"/>
      <c r="D208" s="7" t="s">
        <v>28</v>
      </c>
      <c r="E208" s="57" t="s">
        <v>67</v>
      </c>
      <c r="F208" s="58">
        <v>90</v>
      </c>
      <c r="G208" s="51">
        <v>12</v>
      </c>
      <c r="H208" s="51">
        <v>17.03</v>
      </c>
      <c r="I208" s="52">
        <v>9.6300000000000008</v>
      </c>
      <c r="J208" s="51">
        <v>240</v>
      </c>
      <c r="K208" s="59">
        <v>268</v>
      </c>
      <c r="L208" s="51">
        <v>41.63</v>
      </c>
    </row>
    <row r="209" spans="1:12" ht="15" x14ac:dyDescent="0.25">
      <c r="A209" s="23"/>
      <c r="B209" s="15"/>
      <c r="C209" s="11"/>
      <c r="D209" s="7" t="s">
        <v>29</v>
      </c>
      <c r="E209" s="57" t="s">
        <v>68</v>
      </c>
      <c r="F209" s="58">
        <v>150</v>
      </c>
      <c r="G209" s="51">
        <v>5.18</v>
      </c>
      <c r="H209" s="51">
        <v>4.18</v>
      </c>
      <c r="I209" s="52">
        <v>28.13</v>
      </c>
      <c r="J209" s="51">
        <v>171</v>
      </c>
      <c r="K209" s="59">
        <v>309</v>
      </c>
      <c r="L209" s="51">
        <v>14.08</v>
      </c>
    </row>
    <row r="210" spans="1:12" ht="15" x14ac:dyDescent="0.25">
      <c r="A210" s="23"/>
      <c r="B210" s="15"/>
      <c r="C210" s="11"/>
      <c r="D210" s="7" t="s">
        <v>30</v>
      </c>
      <c r="E210" s="57" t="s">
        <v>51</v>
      </c>
      <c r="F210" s="58">
        <v>200</v>
      </c>
      <c r="G210" s="51">
        <v>0.08</v>
      </c>
      <c r="H210" s="51">
        <v>0.02</v>
      </c>
      <c r="I210" s="52">
        <v>11.82</v>
      </c>
      <c r="J210" s="51">
        <v>48</v>
      </c>
      <c r="K210" s="59">
        <v>376</v>
      </c>
      <c r="L210" s="51">
        <v>3.34</v>
      </c>
    </row>
    <row r="211" spans="1:12" ht="15" x14ac:dyDescent="0.25">
      <c r="A211" s="23"/>
      <c r="B211" s="15"/>
      <c r="C211" s="11"/>
      <c r="D211" s="7" t="s">
        <v>31</v>
      </c>
      <c r="E211" s="57" t="s">
        <v>69</v>
      </c>
      <c r="F211" s="58">
        <v>100</v>
      </c>
      <c r="G211" s="51">
        <v>4.25</v>
      </c>
      <c r="H211" s="51">
        <v>0.8</v>
      </c>
      <c r="I211" s="52">
        <v>18.5</v>
      </c>
      <c r="J211" s="51">
        <v>98</v>
      </c>
      <c r="K211" s="59">
        <v>1</v>
      </c>
      <c r="L211" s="51">
        <v>6.7</v>
      </c>
    </row>
    <row r="212" spans="1:12" ht="15" x14ac:dyDescent="0.25">
      <c r="A212" s="23"/>
      <c r="B212" s="15"/>
      <c r="C212" s="11"/>
      <c r="D212" s="7" t="s">
        <v>32</v>
      </c>
      <c r="E212" s="57"/>
      <c r="F212" s="58"/>
      <c r="G212" s="51"/>
      <c r="H212" s="51"/>
      <c r="I212" s="52"/>
      <c r="J212" s="51"/>
      <c r="K212" s="59"/>
      <c r="L212" s="51"/>
    </row>
    <row r="213" spans="1:12" ht="15.75" thickBot="1" x14ac:dyDescent="0.3">
      <c r="A213" s="23"/>
      <c r="B213" s="15"/>
      <c r="C213" s="11"/>
      <c r="D213" s="6"/>
      <c r="E213" s="63"/>
      <c r="F213" s="64"/>
      <c r="G213" s="53"/>
      <c r="H213" s="53"/>
      <c r="I213" s="54"/>
      <c r="J213" s="53"/>
      <c r="K213" s="70"/>
      <c r="L213" s="55"/>
    </row>
    <row r="214" spans="1:12" ht="15.75" thickBot="1" x14ac:dyDescent="0.3">
      <c r="A214" s="23"/>
      <c r="B214" s="15"/>
      <c r="C214" s="11"/>
      <c r="D214" s="6"/>
      <c r="E214" s="63" t="s">
        <v>88</v>
      </c>
      <c r="F214" s="64">
        <v>60</v>
      </c>
      <c r="G214" s="55">
        <v>1.54</v>
      </c>
      <c r="H214" s="55">
        <v>6.09</v>
      </c>
      <c r="I214" s="56">
        <v>6.35</v>
      </c>
      <c r="J214" s="55">
        <v>86</v>
      </c>
      <c r="K214" s="44"/>
      <c r="L214" s="55">
        <v>6.03</v>
      </c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SUM(F206:F214)</f>
        <v>850</v>
      </c>
      <c r="G215" s="19">
        <f t="shared" ref="G215:J215" si="92">SUM(G206:G214)</f>
        <v>27.97</v>
      </c>
      <c r="H215" s="19">
        <f t="shared" si="92"/>
        <v>30.82</v>
      </c>
      <c r="I215" s="19">
        <f t="shared" si="92"/>
        <v>89.389999999999986</v>
      </c>
      <c r="J215" s="19">
        <f t="shared" si="92"/>
        <v>747</v>
      </c>
      <c r="K215" s="25"/>
      <c r="L215" s="19">
        <f t="shared" ref="L215" si="93">SUM(L206:L214)</f>
        <v>80.300000000000011</v>
      </c>
    </row>
    <row r="216" spans="1:12" ht="15.75" thickBot="1" x14ac:dyDescent="0.25">
      <c r="A216" s="29">
        <f>A198</f>
        <v>2</v>
      </c>
      <c r="B216" s="30">
        <f>B198</f>
        <v>5</v>
      </c>
      <c r="C216" s="74" t="s">
        <v>4</v>
      </c>
      <c r="D216" s="75"/>
      <c r="E216" s="31"/>
      <c r="F216" s="32">
        <f>F205+F215</f>
        <v>1550</v>
      </c>
      <c r="G216" s="32">
        <f t="shared" ref="G216:J216" si="94">G205+G215</f>
        <v>51.419999999999995</v>
      </c>
      <c r="H216" s="32">
        <f t="shared" si="94"/>
        <v>59.34</v>
      </c>
      <c r="I216" s="32">
        <f t="shared" si="94"/>
        <v>173.61999999999998</v>
      </c>
      <c r="J216" s="32">
        <f t="shared" si="94"/>
        <v>1434</v>
      </c>
      <c r="K216" s="32"/>
      <c r="L216" s="32">
        <f t="shared" ref="L216" si="95">L205+L215</f>
        <v>160.60000000000002</v>
      </c>
    </row>
    <row r="217" spans="1:12" ht="15" x14ac:dyDescent="0.25">
      <c r="A217" s="20">
        <v>2</v>
      </c>
      <c r="B217" s="21">
        <v>6</v>
      </c>
      <c r="C217" s="22" t="s">
        <v>20</v>
      </c>
      <c r="D217" s="5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22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 t="s">
        <v>23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7" t="s">
        <v>24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.75" customHeight="1" x14ac:dyDescent="0.25">
      <c r="A224" s="24"/>
      <c r="B224" s="17"/>
      <c r="C224" s="8"/>
      <c r="D224" s="18" t="s">
        <v>33</v>
      </c>
      <c r="E224" s="9"/>
      <c r="F224" s="19">
        <f>SUM(F217:F223)</f>
        <v>0</v>
      </c>
      <c r="G224" s="19">
        <f t="shared" ref="G224:J224" si="96">SUM(G217:G223)</f>
        <v>0</v>
      </c>
      <c r="H224" s="19">
        <f t="shared" si="96"/>
        <v>0</v>
      </c>
      <c r="I224" s="19">
        <f t="shared" si="96"/>
        <v>0</v>
      </c>
      <c r="J224" s="19">
        <f t="shared" si="96"/>
        <v>0</v>
      </c>
      <c r="K224" s="25"/>
      <c r="L224" s="19">
        <f t="shared" ref="L224" si="97">SUM(L217:L223)</f>
        <v>0</v>
      </c>
    </row>
    <row r="225" spans="1:12" ht="15" x14ac:dyDescent="0.25">
      <c r="A225" s="26">
        <f>A217</f>
        <v>2</v>
      </c>
      <c r="B225" s="13">
        <f>B217</f>
        <v>6</v>
      </c>
      <c r="C225" s="10" t="s">
        <v>25</v>
      </c>
      <c r="D225" s="7" t="s">
        <v>26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27</v>
      </c>
      <c r="E226" s="57" t="s">
        <v>72</v>
      </c>
      <c r="F226" s="58">
        <v>250</v>
      </c>
      <c r="G226" s="51">
        <v>8.91</v>
      </c>
      <c r="H226" s="51">
        <v>3.5</v>
      </c>
      <c r="I226" s="52">
        <v>51.7</v>
      </c>
      <c r="J226" s="51">
        <v>274</v>
      </c>
      <c r="K226" s="59">
        <v>104</v>
      </c>
      <c r="L226" s="51">
        <v>10.119999999999999</v>
      </c>
    </row>
    <row r="227" spans="1:12" ht="15" x14ac:dyDescent="0.25">
      <c r="A227" s="23"/>
      <c r="B227" s="15"/>
      <c r="C227" s="11"/>
      <c r="D227" s="7" t="s">
        <v>28</v>
      </c>
      <c r="E227" s="57" t="s">
        <v>73</v>
      </c>
      <c r="F227" s="58">
        <v>150</v>
      </c>
      <c r="G227" s="51">
        <v>12.27</v>
      </c>
      <c r="H227" s="51">
        <v>9.86</v>
      </c>
      <c r="I227" s="52">
        <v>15.12</v>
      </c>
      <c r="J227" s="51">
        <v>139</v>
      </c>
      <c r="K227" s="59">
        <v>241</v>
      </c>
      <c r="L227" s="51">
        <v>42.87</v>
      </c>
    </row>
    <row r="228" spans="1:12" ht="15" x14ac:dyDescent="0.25">
      <c r="A228" s="23"/>
      <c r="B228" s="15"/>
      <c r="C228" s="11"/>
      <c r="D228" s="7" t="s">
        <v>29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30</v>
      </c>
      <c r="E229" s="57" t="s">
        <v>56</v>
      </c>
      <c r="F229" s="58">
        <v>200</v>
      </c>
      <c r="G229" s="51">
        <v>0.06</v>
      </c>
      <c r="H229" s="51">
        <v>0.2</v>
      </c>
      <c r="I229" s="52">
        <v>20.8</v>
      </c>
      <c r="J229" s="51">
        <v>83</v>
      </c>
      <c r="K229" s="59">
        <v>349</v>
      </c>
      <c r="L229" s="51">
        <v>6.34</v>
      </c>
    </row>
    <row r="230" spans="1:12" ht="15" x14ac:dyDescent="0.25">
      <c r="A230" s="23"/>
      <c r="B230" s="15"/>
      <c r="C230" s="11"/>
      <c r="D230" s="7" t="s">
        <v>31</v>
      </c>
      <c r="E230" s="57" t="s">
        <v>52</v>
      </c>
      <c r="F230" s="58">
        <v>100</v>
      </c>
      <c r="G230" s="51">
        <v>4.25</v>
      </c>
      <c r="H230" s="51">
        <v>0.8</v>
      </c>
      <c r="I230" s="52">
        <v>18.5</v>
      </c>
      <c r="J230" s="51">
        <v>98</v>
      </c>
      <c r="K230" s="59">
        <v>1</v>
      </c>
      <c r="L230" s="51">
        <v>6.7</v>
      </c>
    </row>
    <row r="231" spans="1:12" ht="15" x14ac:dyDescent="0.25">
      <c r="A231" s="23"/>
      <c r="B231" s="15"/>
      <c r="C231" s="11"/>
      <c r="D231" s="7" t="s">
        <v>32</v>
      </c>
      <c r="E231" s="42"/>
      <c r="F231" s="43"/>
      <c r="G231" s="43"/>
      <c r="H231" s="43"/>
      <c r="I231" s="43"/>
      <c r="J231" s="43"/>
      <c r="K231" s="44"/>
      <c r="L231" s="43"/>
    </row>
    <row r="232" spans="1:12" ht="15.75" thickBot="1" x14ac:dyDescent="0.3">
      <c r="A232" s="23"/>
      <c r="B232" s="15"/>
      <c r="C232" s="11"/>
      <c r="D232" s="6"/>
      <c r="E232" s="42" t="s">
        <v>59</v>
      </c>
      <c r="F232" s="43">
        <v>47</v>
      </c>
      <c r="G232" s="55">
        <v>2.4</v>
      </c>
      <c r="H232" s="55">
        <v>2.6</v>
      </c>
      <c r="I232" s="56">
        <v>29.6</v>
      </c>
      <c r="J232" s="43">
        <v>151</v>
      </c>
      <c r="K232" s="44"/>
      <c r="L232" s="43">
        <v>6.11</v>
      </c>
    </row>
    <row r="233" spans="1:12" ht="15" x14ac:dyDescent="0.25">
      <c r="A233" s="23"/>
      <c r="B233" s="15"/>
      <c r="C233" s="11"/>
      <c r="D233" s="6"/>
      <c r="E233" s="42" t="s">
        <v>53</v>
      </c>
      <c r="F233" s="43">
        <v>100</v>
      </c>
      <c r="G233" s="53">
        <v>0.4</v>
      </c>
      <c r="H233" s="53">
        <v>0.4</v>
      </c>
      <c r="I233" s="54">
        <v>9.8000000000000007</v>
      </c>
      <c r="J233" s="43">
        <v>44</v>
      </c>
      <c r="K233" s="44"/>
      <c r="L233" s="43">
        <v>8.16</v>
      </c>
    </row>
    <row r="234" spans="1:12" ht="15" x14ac:dyDescent="0.25">
      <c r="A234" s="24"/>
      <c r="B234" s="17"/>
      <c r="C234" s="8"/>
      <c r="D234" s="18" t="s">
        <v>33</v>
      </c>
      <c r="E234" s="9"/>
      <c r="F234" s="19">
        <f>SUM(F225:F233)</f>
        <v>847</v>
      </c>
      <c r="G234" s="19">
        <f t="shared" ref="G234:J234" si="98">SUM(G225:G233)</f>
        <v>28.289999999999996</v>
      </c>
      <c r="H234" s="19">
        <f t="shared" si="98"/>
        <v>17.36</v>
      </c>
      <c r="I234" s="19">
        <f t="shared" si="98"/>
        <v>145.52000000000001</v>
      </c>
      <c r="J234" s="19">
        <f t="shared" si="98"/>
        <v>789</v>
      </c>
      <c r="K234" s="25"/>
      <c r="L234" s="19">
        <f t="shared" ref="L234" si="99">SUM(L225:L233)</f>
        <v>80.3</v>
      </c>
    </row>
    <row r="235" spans="1:12" ht="15.75" thickBot="1" x14ac:dyDescent="0.25">
      <c r="A235" s="29">
        <f>A217</f>
        <v>2</v>
      </c>
      <c r="B235" s="30">
        <f>B217</f>
        <v>6</v>
      </c>
      <c r="C235" s="74" t="s">
        <v>4</v>
      </c>
      <c r="D235" s="75"/>
      <c r="E235" s="31"/>
      <c r="F235" s="32">
        <f>F224+F234</f>
        <v>847</v>
      </c>
      <c r="G235" s="32">
        <f t="shared" ref="G235:J235" si="100">G224+G234</f>
        <v>28.289999999999996</v>
      </c>
      <c r="H235" s="32">
        <f t="shared" si="100"/>
        <v>17.36</v>
      </c>
      <c r="I235" s="32">
        <f t="shared" si="100"/>
        <v>145.52000000000001</v>
      </c>
      <c r="J235" s="32">
        <f t="shared" si="100"/>
        <v>789</v>
      </c>
      <c r="K235" s="32"/>
      <c r="L235" s="32">
        <f t="shared" ref="L235" si="101">L224+L234</f>
        <v>80.3</v>
      </c>
    </row>
    <row r="236" spans="1:12" ht="13.9" customHeight="1" thickBot="1" x14ac:dyDescent="0.25">
      <c r="A236" s="27"/>
      <c r="B236" s="28"/>
      <c r="C236" s="71" t="s">
        <v>5</v>
      </c>
      <c r="D236" s="72"/>
      <c r="E236" s="73"/>
      <c r="F236" s="34">
        <f>(F24+F44+F64+F83+F102+F121+F140+F159+F178+F197+F216+F235)/(IF(F24=0,0,1)+IF(F44=0,0,1)+IF(F64=0,0,1)+IF(F83=0,0,1)+IF(F102=0,0,1)+IF(F121=0,0,1)+IF(F140=0,0,1)+IF(F159=0,0,1)+IF(F178=0,0,1)+IF(F197=0,0,1)+IF(F216=0,0,1)+IF(F235=0,0,1))</f>
        <v>1472.75</v>
      </c>
      <c r="G236" s="34">
        <f t="shared" ref="G236:L236" si="102">(G24+G44+G64+G83+G102+G121+G140+G159+G178+G197+G216+G235)/(IF(G24=0,0,1)+IF(G44=0,0,1)+IF(G64=0,0,1)+IF(G83=0,0,1)+IF(G102=0,0,1)+IF(G121=0,0,1)+IF(G140=0,0,1)+IF(G159=0,0,1)+IF(G178=0,0,1)+IF(G197=0,0,1)+IF(G216=0,0,1)+IF(G235=0,0,1))</f>
        <v>50.254166666666656</v>
      </c>
      <c r="H236" s="34">
        <f t="shared" si="102"/>
        <v>49.869166666666672</v>
      </c>
      <c r="I236" s="34">
        <f>(I24+I44+I64+I83+I102+I121+I140+I159+I178+I197+I216+I235)/(IF(I24=0,0,1)+IF(I44=0,0,1)+IF(I64=0,0,1)+IF(I83=0,0,1)+IF(I102=0,0,1)+IF(I121=0,0,1)+IF(I140=0,0,1)+IF(I159=0,0,1)+IF(I178=0,0,1)+IF(I197=0,0,1)+IF(I216=0,0,1)+IF(I235=0,0,1))</f>
        <v>191.73583333333332</v>
      </c>
      <c r="J236" s="34">
        <f t="shared" si="102"/>
        <v>1426.1499999999999</v>
      </c>
      <c r="K236" s="34"/>
      <c r="L236" s="34">
        <f t="shared" si="102"/>
        <v>147.21666666666664</v>
      </c>
    </row>
  </sheetData>
  <mergeCells count="16">
    <mergeCell ref="C83:D83"/>
    <mergeCell ref="C102:D102"/>
    <mergeCell ref="C24:D24"/>
    <mergeCell ref="C1:E1"/>
    <mergeCell ref="H1:K1"/>
    <mergeCell ref="H2:K2"/>
    <mergeCell ref="C44:D44"/>
    <mergeCell ref="C64:D64"/>
    <mergeCell ref="C236:E236"/>
    <mergeCell ref="C197:D197"/>
    <mergeCell ref="C121:D121"/>
    <mergeCell ref="C140:D140"/>
    <mergeCell ref="C159:D159"/>
    <mergeCell ref="C178:D178"/>
    <mergeCell ref="C216:D216"/>
    <mergeCell ref="C235:D23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1-PC</cp:lastModifiedBy>
  <dcterms:created xsi:type="dcterms:W3CDTF">2022-05-16T14:23:56Z</dcterms:created>
  <dcterms:modified xsi:type="dcterms:W3CDTF">2025-05-03T06:22:24Z</dcterms:modified>
</cp:coreProperties>
</file>